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-Res-ikke-offentlige\STA_03_Res_tab\"/>
    </mc:Choice>
  </mc:AlternateContent>
  <xr:revisionPtr revIDLastSave="0" documentId="13_ncr:1_{F0184080-5A03-416C-B3AC-080CB943D5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riftsmidler" sheetId="2" r:id="rId1"/>
    <sheet name="1999-2019 (Avsluttet)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2" l="1"/>
  <c r="B21" i="2"/>
  <c r="C31" i="2"/>
  <c r="C21" i="2"/>
  <c r="D31" i="2"/>
  <c r="D21" i="2"/>
  <c r="E31" i="2"/>
  <c r="E21" i="2"/>
  <c r="F31" i="2" l="1"/>
  <c r="F2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K21" i="2"/>
  <c r="J21" i="2"/>
  <c r="I21" i="2"/>
  <c r="H21" i="2"/>
  <c r="G21" i="2"/>
  <c r="B32" i="1" l="1"/>
  <c r="B22" i="1"/>
  <c r="C32" i="1" l="1"/>
  <c r="C22" i="1"/>
  <c r="D32" i="1" l="1"/>
  <c r="D22" i="1"/>
  <c r="E32" i="1" l="1"/>
  <c r="E22" i="1"/>
  <c r="F22" i="1" l="1"/>
  <c r="F32" i="1" l="1"/>
  <c r="G32" i="1"/>
  <c r="L22" i="1" l="1"/>
  <c r="J22" i="1" l="1"/>
  <c r="K22" i="1"/>
  <c r="M22" i="1"/>
  <c r="N22" i="1"/>
  <c r="O22" i="1"/>
  <c r="P22" i="1"/>
  <c r="Q22" i="1"/>
  <c r="R22" i="1"/>
  <c r="S22" i="1"/>
  <c r="T22" i="1"/>
  <c r="U22" i="1"/>
  <c r="V22" i="1"/>
  <c r="I2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</calcChain>
</file>

<file path=xl/sharedStrings.xml><?xml version="1.0" encoding="utf-8"?>
<sst xmlns="http://schemas.openxmlformats.org/spreadsheetml/2006/main" count="56" uniqueCount="34">
  <si>
    <t>Nordland</t>
  </si>
  <si>
    <t>Møre og Romsdal</t>
  </si>
  <si>
    <t>Sogn og Fjordane</t>
  </si>
  <si>
    <t>Hordaland</t>
  </si>
  <si>
    <t>Kilde: Fiskeridirektoratet</t>
  </si>
  <si>
    <t>Source: Directorate of Fisheries</t>
  </si>
  <si>
    <t>Finnmark og Troms</t>
  </si>
  <si>
    <t>Trøndelag</t>
  </si>
  <si>
    <t>Kjøp av varige driftsmidler etter fylke. Verdi i 1000 kroner</t>
  </si>
  <si>
    <t>Buying of equipment by county. Value in 1000 NOK</t>
  </si>
  <si>
    <t>Kjøp av varige driftsmidler etter utstyrsgruppe. Verdi i 1000 kroner</t>
  </si>
  <si>
    <t>Rogaland og øvrige fylker</t>
  </si>
  <si>
    <t>:</t>
  </si>
  <si>
    <r>
      <t>Driftsbygninger/</t>
    </r>
    <r>
      <rPr>
        <i/>
        <sz val="8"/>
        <rFont val="IBM Plex Serif Light"/>
        <family val="1"/>
      </rPr>
      <t>Buildings</t>
    </r>
  </si>
  <si>
    <r>
      <t>Produksjonsutstyr/</t>
    </r>
    <r>
      <rPr>
        <i/>
        <sz val="8"/>
        <rFont val="IBM Plex Serif Light"/>
        <family val="1"/>
      </rPr>
      <t>Production equipment</t>
    </r>
  </si>
  <si>
    <r>
      <t>Annet/</t>
    </r>
    <r>
      <rPr>
        <i/>
        <sz val="8"/>
        <rFont val="IBM Plex Serif Light"/>
        <family val="1"/>
      </rPr>
      <t>Other equipments</t>
    </r>
  </si>
  <si>
    <r>
      <t>Fylke/</t>
    </r>
    <r>
      <rPr>
        <i/>
        <sz val="8"/>
        <color theme="0"/>
        <rFont val="IBM Plex Serif Medium"/>
        <family val="1"/>
      </rPr>
      <t>County</t>
    </r>
  </si>
  <si>
    <r>
      <t>Totalt/</t>
    </r>
    <r>
      <rPr>
        <i/>
        <sz val="8"/>
        <color theme="0"/>
        <rFont val="IBM Plex Serif Medium"/>
        <family val="1"/>
      </rPr>
      <t>Total</t>
    </r>
  </si>
  <si>
    <r>
      <t>Driftsmiddel/</t>
    </r>
    <r>
      <rPr>
        <i/>
        <sz val="8"/>
        <color theme="0"/>
        <rFont val="IBM Plex Serif Medium"/>
        <family val="1"/>
      </rPr>
      <t>Equipment</t>
    </r>
  </si>
  <si>
    <t>Andre fiskearter</t>
  </si>
  <si>
    <t>Other fish species</t>
  </si>
  <si>
    <t>Oppdatert pr. 29.10.2020</t>
  </si>
  <si>
    <t>Avsluttet tidsserie - fylkesinndeling før 2020</t>
  </si>
  <si>
    <r>
      <t>Driftsbygninger/</t>
    </r>
    <r>
      <rPr>
        <i/>
        <sz val="8"/>
        <rFont val="Arial"/>
        <family val="2"/>
      </rPr>
      <t>Buildings</t>
    </r>
  </si>
  <si>
    <r>
      <t>Produksjonsutstyr/</t>
    </r>
    <r>
      <rPr>
        <i/>
        <sz val="8"/>
        <rFont val="Arial"/>
        <family val="2"/>
      </rPr>
      <t>Production equipment</t>
    </r>
  </si>
  <si>
    <r>
      <t>Annet/</t>
    </r>
    <r>
      <rPr>
        <i/>
        <sz val="8"/>
        <rFont val="Arial"/>
        <family val="2"/>
      </rPr>
      <t>Other equipments</t>
    </r>
  </si>
  <si>
    <r>
      <t>Fylke/</t>
    </r>
    <r>
      <rPr>
        <b/>
        <i/>
        <sz val="8"/>
        <color theme="0"/>
        <rFont val="Arial"/>
        <family val="2"/>
      </rPr>
      <t>County</t>
    </r>
  </si>
  <si>
    <r>
      <t>Totalt/</t>
    </r>
    <r>
      <rPr>
        <b/>
        <i/>
        <sz val="8"/>
        <color theme="0"/>
        <rFont val="Arial"/>
        <family val="2"/>
      </rPr>
      <t>Total</t>
    </r>
  </si>
  <si>
    <r>
      <t>Driftsmiddel/</t>
    </r>
    <r>
      <rPr>
        <b/>
        <i/>
        <sz val="8"/>
        <color theme="0"/>
        <rFont val="Arial"/>
        <family val="2"/>
      </rPr>
      <t>Equipment</t>
    </r>
  </si>
  <si>
    <t>Vestland</t>
  </si>
  <si>
    <t>Andre fiskearter - matfisktillatelser</t>
  </si>
  <si>
    <t>Other fish species - licenses for grow out production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</si>
  <si>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</si>
  <si>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Oppdatert pr. 28.05.2025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</si>
</sst>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0"/>
      <name val="Arial"/>
    </font>
    <font>
      <sz val="10"/>
      <name val="IBM Plex Serif Light"/>
      <family val="1"/>
    </font>
    <font>
      <sz val="11"/>
      <color indexed="18"/>
      <name val="IBM Plex Serif Light"/>
      <family val="1"/>
    </font>
    <font>
      <sz val="11"/>
      <name val="IBM Plex Serif Light"/>
      <family val="1"/>
    </font>
    <font>
      <sz val="10"/>
      <color indexed="18"/>
      <name val="IBM Plex Serif Light"/>
      <family val="1"/>
    </font>
    <font>
      <sz val="8"/>
      <name val="IBM Plex Serif Light"/>
      <family val="1"/>
    </font>
    <font>
      <i/>
      <sz val="8"/>
      <name val="IBM Plex Serif Light"/>
      <family val="1"/>
    </font>
    <font>
      <sz val="12"/>
      <color rgb="FF0033A1"/>
      <name val="IBM Plex Serif Light"/>
      <family val="1"/>
    </font>
    <font>
      <i/>
      <sz val="10"/>
      <color rgb="FF0033A1"/>
      <name val="IBM Plex Serif Light"/>
      <family val="1"/>
    </font>
    <font>
      <i/>
      <sz val="10"/>
      <color indexed="18"/>
      <name val="IBM Plex Serif Light"/>
      <family val="1"/>
    </font>
    <font>
      <sz val="22"/>
      <name val="IBM Plex Serif Medium"/>
      <family val="1"/>
    </font>
    <font>
      <sz val="14"/>
      <name val="IBM Plex Serif Medium"/>
      <family val="1"/>
    </font>
    <font>
      <sz val="10"/>
      <name val="IBM Plex Serif Medium"/>
      <family val="1"/>
    </font>
    <font>
      <i/>
      <sz val="14"/>
      <name val="IBM Plex Serif Medium"/>
      <family val="1"/>
    </font>
    <font>
      <i/>
      <sz val="12"/>
      <name val="IBM Plex Serif Medium"/>
      <family val="1"/>
    </font>
    <font>
      <sz val="12"/>
      <name val="IBM Plex Serif Light"/>
      <family val="1"/>
    </font>
    <font>
      <i/>
      <sz val="10"/>
      <name val="IBM Plex Serif Light"/>
      <family val="1"/>
    </font>
    <font>
      <sz val="12"/>
      <name val="IBM Plex Serif Medium"/>
      <family val="1"/>
    </font>
    <font>
      <sz val="10"/>
      <color theme="0"/>
      <name val="IBM Plex Serif Medium"/>
      <family val="1"/>
    </font>
    <font>
      <i/>
      <sz val="8"/>
      <color theme="0"/>
      <name val="IBM Plex Serif Medium"/>
      <family val="1"/>
    </font>
    <font>
      <sz val="10"/>
      <name val="Arial"/>
      <family val="2"/>
    </font>
    <font>
      <b/>
      <sz val="11"/>
      <color rgb="FFFB7B22"/>
      <name val="IBM Plex Serif Light"/>
      <family val="1"/>
    </font>
    <font>
      <i/>
      <sz val="14"/>
      <name val="Arial"/>
      <family val="2"/>
    </font>
    <font>
      <i/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i/>
      <sz val="10"/>
      <color rgb="FF0033A1"/>
      <name val="Arial"/>
      <family val="2"/>
    </font>
    <font>
      <i/>
      <sz val="10"/>
      <color indexed="18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sz val="12"/>
      <color rgb="FF0033A1"/>
      <name val="Arial"/>
      <family val="2"/>
    </font>
    <font>
      <b/>
      <sz val="11"/>
      <color indexed="18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2" fillId="0" borderId="0" xfId="0" applyFont="1"/>
    <xf numFmtId="1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3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/>
    <xf numFmtId="0" fontId="1" fillId="0" borderId="4" xfId="0" applyFont="1" applyBorder="1" applyAlignment="1">
      <alignment horizontal="right"/>
    </xf>
    <xf numFmtId="3" fontId="1" fillId="0" borderId="5" xfId="0" applyNumberFormat="1" applyFont="1" applyBorder="1"/>
    <xf numFmtId="3" fontId="1" fillId="0" borderId="6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3" fontId="1" fillId="0" borderId="7" xfId="0" applyNumberFormat="1" applyFont="1" applyBorder="1"/>
    <xf numFmtId="3" fontId="1" fillId="0" borderId="7" xfId="0" applyNumberFormat="1" applyFont="1" applyBorder="1" applyAlignment="1">
      <alignment horizontal="right"/>
    </xf>
    <xf numFmtId="3" fontId="1" fillId="0" borderId="0" xfId="0" applyNumberFormat="1" applyFont="1"/>
    <xf numFmtId="3" fontId="1" fillId="0" borderId="8" xfId="0" applyNumberFormat="1" applyFont="1" applyBorder="1"/>
    <xf numFmtId="3" fontId="1" fillId="0" borderId="4" xfId="0" applyNumberFormat="1" applyFont="1" applyBorder="1" applyAlignment="1">
      <alignment horizontal="right"/>
    </xf>
    <xf numFmtId="3" fontId="1" fillId="0" borderId="9" xfId="0" applyNumberFormat="1" applyFont="1" applyBorder="1"/>
    <xf numFmtId="3" fontId="1" fillId="0" borderId="10" xfId="0" applyNumberFormat="1" applyFont="1" applyBorder="1"/>
    <xf numFmtId="3" fontId="1" fillId="0" borderId="11" xfId="0" applyNumberFormat="1" applyFont="1" applyBorder="1" applyAlignment="1">
      <alignment horizontal="right"/>
    </xf>
    <xf numFmtId="0" fontId="10" fillId="0" borderId="0" xfId="0" applyFont="1"/>
    <xf numFmtId="0" fontId="11" fillId="0" borderId="0" xfId="0" applyFont="1"/>
    <xf numFmtId="1" fontId="11" fillId="0" borderId="0" xfId="0" applyNumberFormat="1" applyFont="1"/>
    <xf numFmtId="3" fontId="11" fillId="0" borderId="0" xfId="0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1" fontId="14" fillId="0" borderId="0" xfId="0" applyNumberFormat="1" applyFont="1"/>
    <xf numFmtId="3" fontId="14" fillId="0" borderId="0" xfId="0" applyNumberFormat="1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" fillId="0" borderId="3" xfId="0" applyFont="1" applyBorder="1"/>
    <xf numFmtId="0" fontId="1" fillId="0" borderId="5" xfId="0" applyFont="1" applyBorder="1"/>
    <xf numFmtId="0" fontId="1" fillId="0" borderId="7" xfId="0" applyFont="1" applyBorder="1"/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0" fontId="18" fillId="2" borderId="1" xfId="0" applyFont="1" applyFill="1" applyBorder="1"/>
    <xf numFmtId="1" fontId="18" fillId="2" borderId="1" xfId="0" applyNumberFormat="1" applyFont="1" applyFill="1" applyBorder="1"/>
    <xf numFmtId="0" fontId="18" fillId="2" borderId="2" xfId="0" applyFont="1" applyFill="1" applyBorder="1" applyAlignment="1">
      <alignment horizontal="right"/>
    </xf>
    <xf numFmtId="3" fontId="18" fillId="2" borderId="1" xfId="0" applyNumberFormat="1" applyFont="1" applyFill="1" applyBorder="1"/>
    <xf numFmtId="3" fontId="1" fillId="0" borderId="12" xfId="0" applyNumberFormat="1" applyFont="1" applyBorder="1"/>
    <xf numFmtId="3" fontId="1" fillId="0" borderId="13" xfId="0" applyNumberFormat="1" applyFont="1" applyBorder="1"/>
    <xf numFmtId="3" fontId="1" fillId="0" borderId="14" xfId="0" applyNumberFormat="1" applyFont="1" applyBorder="1"/>
    <xf numFmtId="0" fontId="18" fillId="2" borderId="15" xfId="0" applyFont="1" applyFill="1" applyBorder="1" applyAlignment="1">
      <alignment horizontal="right"/>
    </xf>
    <xf numFmtId="3" fontId="18" fillId="2" borderId="15" xfId="0" applyNumberFormat="1" applyFont="1" applyFill="1" applyBorder="1"/>
    <xf numFmtId="0" fontId="21" fillId="0" borderId="0" xfId="0" applyFont="1"/>
    <xf numFmtId="0" fontId="20" fillId="0" borderId="0" xfId="0" applyFont="1"/>
    <xf numFmtId="0" fontId="22" fillId="0" borderId="0" xfId="0" applyFont="1"/>
    <xf numFmtId="0" fontId="23" fillId="0" borderId="0" xfId="0" applyFont="1"/>
    <xf numFmtId="1" fontId="23" fillId="0" borderId="0" xfId="0" applyNumberFormat="1" applyFont="1"/>
    <xf numFmtId="3" fontId="23" fillId="0" borderId="0" xfId="0" applyNumberFormat="1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20" fillId="0" borderId="3" xfId="0" applyFont="1" applyBorder="1"/>
    <xf numFmtId="3" fontId="20" fillId="0" borderId="3" xfId="0" applyNumberFormat="1" applyFont="1" applyBorder="1" applyAlignment="1">
      <alignment horizontal="right"/>
    </xf>
    <xf numFmtId="3" fontId="20" fillId="0" borderId="3" xfId="0" applyNumberFormat="1" applyFont="1" applyBorder="1"/>
    <xf numFmtId="0" fontId="20" fillId="0" borderId="4" xfId="0" applyFont="1" applyBorder="1" applyAlignment="1">
      <alignment horizontal="right"/>
    </xf>
    <xf numFmtId="0" fontId="20" fillId="0" borderId="5" xfId="0" applyFont="1" applyBorder="1"/>
    <xf numFmtId="3" fontId="20" fillId="0" borderId="5" xfId="0" applyNumberFormat="1" applyFont="1" applyBorder="1"/>
    <xf numFmtId="3" fontId="20" fillId="0" borderId="6" xfId="0" applyNumberFormat="1" applyFont="1" applyBorder="1" applyAlignment="1">
      <alignment horizontal="right"/>
    </xf>
    <xf numFmtId="3" fontId="20" fillId="0" borderId="5" xfId="0" applyNumberFormat="1" applyFont="1" applyBorder="1" applyAlignment="1">
      <alignment horizontal="right"/>
    </xf>
    <xf numFmtId="0" fontId="20" fillId="0" borderId="7" xfId="0" applyFont="1" applyBorder="1"/>
    <xf numFmtId="3" fontId="20" fillId="0" borderId="7" xfId="0" applyNumberFormat="1" applyFont="1" applyBorder="1"/>
    <xf numFmtId="3" fontId="20" fillId="0" borderId="7" xfId="0" applyNumberFormat="1" applyFont="1" applyBorder="1" applyAlignment="1">
      <alignment horizontal="right"/>
    </xf>
    <xf numFmtId="0" fontId="30" fillId="0" borderId="0" xfId="0" applyFont="1"/>
    <xf numFmtId="0" fontId="31" fillId="0" borderId="0" xfId="0" applyFont="1"/>
    <xf numFmtId="3" fontId="20" fillId="0" borderId="0" xfId="0" applyNumberFormat="1" applyFont="1"/>
    <xf numFmtId="3" fontId="20" fillId="0" borderId="12" xfId="0" applyNumberFormat="1" applyFont="1" applyBorder="1"/>
    <xf numFmtId="3" fontId="20" fillId="0" borderId="8" xfId="0" applyNumberFormat="1" applyFont="1" applyBorder="1"/>
    <xf numFmtId="3" fontId="20" fillId="0" borderId="4" xfId="0" applyNumberFormat="1" applyFont="1" applyBorder="1" applyAlignment="1">
      <alignment horizontal="right"/>
    </xf>
    <xf numFmtId="3" fontId="20" fillId="0" borderId="13" xfId="0" applyNumberFormat="1" applyFont="1" applyBorder="1"/>
    <xf numFmtId="3" fontId="20" fillId="0" borderId="9" xfId="0" applyNumberFormat="1" applyFont="1" applyBorder="1"/>
    <xf numFmtId="3" fontId="20" fillId="0" borderId="14" xfId="0" applyNumberFormat="1" applyFont="1" applyBorder="1"/>
    <xf numFmtId="3" fontId="20" fillId="0" borderId="10" xfId="0" applyNumberFormat="1" applyFont="1" applyBorder="1"/>
    <xf numFmtId="3" fontId="20" fillId="0" borderId="11" xfId="0" applyNumberFormat="1" applyFont="1" applyBorder="1" applyAlignment="1">
      <alignment horizontal="right"/>
    </xf>
    <xf numFmtId="0" fontId="32" fillId="0" borderId="0" xfId="0" applyFont="1"/>
    <xf numFmtId="0" fontId="33" fillId="0" borderId="0" xfId="0" applyFont="1"/>
    <xf numFmtId="1" fontId="33" fillId="0" borderId="0" xfId="0" applyNumberFormat="1" applyFont="1"/>
    <xf numFmtId="3" fontId="33" fillId="0" borderId="0" xfId="0" applyNumberFormat="1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7" fillId="2" borderId="1" xfId="0" applyFont="1" applyFill="1" applyBorder="1" applyAlignment="1">
      <alignment horizontal="left"/>
    </xf>
    <xf numFmtId="0" fontId="37" fillId="2" borderId="1" xfId="0" applyFont="1" applyFill="1" applyBorder="1" applyAlignment="1">
      <alignment horizontal="right"/>
    </xf>
    <xf numFmtId="0" fontId="37" fillId="2" borderId="1" xfId="0" applyFont="1" applyFill="1" applyBorder="1"/>
    <xf numFmtId="1" fontId="37" fillId="2" borderId="1" xfId="0" applyNumberFormat="1" applyFont="1" applyFill="1" applyBorder="1"/>
    <xf numFmtId="0" fontId="37" fillId="2" borderId="2" xfId="0" applyFont="1" applyFill="1" applyBorder="1" applyAlignment="1">
      <alignment horizontal="right"/>
    </xf>
    <xf numFmtId="3" fontId="37" fillId="2" borderId="1" xfId="0" applyNumberFormat="1" applyFont="1" applyFill="1" applyBorder="1"/>
    <xf numFmtId="0" fontId="37" fillId="2" borderId="15" xfId="0" applyFont="1" applyFill="1" applyBorder="1" applyAlignment="1">
      <alignment horizontal="right"/>
    </xf>
    <xf numFmtId="3" fontId="37" fillId="2" borderId="15" xfId="0" applyNumberFormat="1" applyFont="1" applyFill="1" applyBorder="1"/>
    <xf numFmtId="3" fontId="34" fillId="0" borderId="0" xfId="0" applyNumberFormat="1" applyFont="1"/>
    <xf numFmtId="0" fontId="39" fillId="0" borderId="0" xfId="0" applyFont="1"/>
    <xf numFmtId="0" fontId="40" fillId="0" borderId="0" xfId="0" applyFont="1"/>
    <xf numFmtId="0" fontId="4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DDF9FF"/>
      <color rgb="FFA3EDFF"/>
      <color rgb="FFE5FDFF"/>
      <color rgb="FF0033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32"/>
  <sheetViews>
    <sheetView tabSelected="1" workbookViewId="0">
      <selection activeCell="A4" sqref="A4"/>
    </sheetView>
  </sheetViews>
  <sheetFormatPr baseColWidth="10" defaultRowHeight="12.75" x14ac:dyDescent="0.2"/>
  <cols>
    <col min="1" max="1" width="38.42578125" style="52" customWidth="1"/>
    <col min="2" max="15" width="11.42578125" style="52" customWidth="1"/>
    <col min="16" max="16" width="11.28515625" style="52" customWidth="1"/>
    <col min="17" max="17" width="11.42578125" style="52" customWidth="1"/>
    <col min="18" max="16384" width="11.42578125" style="52"/>
  </cols>
  <sheetData>
    <row r="1" spans="1:66" s="89" customFormat="1" ht="27.75" x14ac:dyDescent="0.4">
      <c r="A1" s="85" t="s">
        <v>30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7"/>
      <c r="BC1" s="87"/>
      <c r="BD1" s="87"/>
      <c r="BE1" s="86"/>
      <c r="BF1" s="86"/>
      <c r="BG1" s="86"/>
      <c r="BH1" s="86"/>
      <c r="BI1" s="86"/>
      <c r="BJ1" s="86"/>
      <c r="BK1" s="88"/>
      <c r="BL1" s="88"/>
      <c r="BM1" s="88"/>
      <c r="BN1" s="86"/>
    </row>
    <row r="2" spans="1:66" s="54" customFormat="1" ht="18.75" x14ac:dyDescent="0.3">
      <c r="A2" s="53" t="s">
        <v>31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BB2" s="55"/>
      <c r="BC2" s="55"/>
      <c r="BD2" s="55"/>
      <c r="BK2" s="56"/>
      <c r="BL2" s="56"/>
      <c r="BM2" s="56"/>
    </row>
    <row r="3" spans="1:66" ht="15" x14ac:dyDescent="0.25">
      <c r="A3" s="103" t="s">
        <v>32</v>
      </c>
    </row>
    <row r="5" spans="1:66" s="58" customFormat="1" ht="14.25" x14ac:dyDescent="0.2">
      <c r="A5" s="52" t="s">
        <v>33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7"/>
      <c r="AZ5" s="57"/>
      <c r="BA5" s="57"/>
      <c r="BB5" s="57"/>
      <c r="BC5" s="57"/>
      <c r="BD5" s="57"/>
      <c r="BE5" s="57"/>
      <c r="BF5" s="57"/>
      <c r="BG5" s="57"/>
      <c r="BH5" s="57"/>
    </row>
    <row r="6" spans="1:66" x14ac:dyDescent="0.2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</row>
    <row r="7" spans="1:66" s="60" customFormat="1" ht="11.25" x14ac:dyDescent="0.2">
      <c r="A7" s="60" t="s">
        <v>4</v>
      </c>
    </row>
    <row r="8" spans="1:66" s="60" customFormat="1" ht="11.25" x14ac:dyDescent="0.2">
      <c r="A8" s="61" t="s">
        <v>5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</row>
    <row r="9" spans="1:66" s="60" customFormat="1" ht="11.25" x14ac:dyDescent="0.2"/>
    <row r="10" spans="1:66" s="60" customFormat="1" ht="11.25" x14ac:dyDescent="0.2"/>
    <row r="12" spans="1:66" s="89" customFormat="1" ht="15.75" x14ac:dyDescent="0.25">
      <c r="A12" s="90" t="s">
        <v>8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1"/>
      <c r="P12" s="91"/>
      <c r="Q12" s="91"/>
      <c r="R12" s="91"/>
      <c r="S12" s="91"/>
      <c r="T12" s="91"/>
      <c r="U12" s="91"/>
      <c r="V12" s="91"/>
    </row>
    <row r="13" spans="1:66" x14ac:dyDescent="0.2">
      <c r="A13" s="62" t="s">
        <v>9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</row>
    <row r="14" spans="1:66" s="89" customFormat="1" x14ac:dyDescent="0.2">
      <c r="A14" s="92" t="s">
        <v>26</v>
      </c>
      <c r="B14" s="93">
        <v>2024</v>
      </c>
      <c r="C14" s="93">
        <v>2023</v>
      </c>
      <c r="D14" s="93">
        <v>2022</v>
      </c>
      <c r="E14" s="93">
        <v>2021</v>
      </c>
      <c r="F14" s="93">
        <v>2020</v>
      </c>
      <c r="G14" s="93">
        <v>2019</v>
      </c>
      <c r="H14" s="93">
        <v>2018</v>
      </c>
      <c r="I14" s="93">
        <v>2017</v>
      </c>
      <c r="J14" s="93">
        <v>2016</v>
      </c>
      <c r="K14" s="93">
        <v>2015</v>
      </c>
      <c r="L14" s="93">
        <v>2014</v>
      </c>
      <c r="M14" s="93">
        <v>2013</v>
      </c>
      <c r="N14" s="93">
        <v>2012</v>
      </c>
      <c r="O14" s="93">
        <v>2011</v>
      </c>
      <c r="P14" s="93">
        <v>2010</v>
      </c>
      <c r="Q14" s="93">
        <v>2009</v>
      </c>
      <c r="R14" s="93">
        <v>2008</v>
      </c>
      <c r="S14" s="93">
        <v>2007</v>
      </c>
      <c r="T14" s="93">
        <v>2006</v>
      </c>
      <c r="U14" s="93">
        <v>2005</v>
      </c>
      <c r="V14" s="93">
        <v>2004</v>
      </c>
      <c r="W14" s="93">
        <v>2003</v>
      </c>
      <c r="X14" s="94">
        <v>2002</v>
      </c>
      <c r="Y14" s="95">
        <v>2001</v>
      </c>
      <c r="Z14" s="95">
        <v>2000</v>
      </c>
      <c r="AA14" s="96">
        <v>1999</v>
      </c>
    </row>
    <row r="15" spans="1:66" x14ac:dyDescent="0.2">
      <c r="A15" s="63" t="s">
        <v>6</v>
      </c>
      <c r="B15" s="64">
        <v>10084.99</v>
      </c>
      <c r="C15" s="64">
        <v>5290.43</v>
      </c>
      <c r="D15" s="64">
        <v>24560</v>
      </c>
      <c r="E15" s="64">
        <v>1254.4100000000001</v>
      </c>
      <c r="F15" s="64">
        <v>787</v>
      </c>
      <c r="G15" s="64">
        <v>0</v>
      </c>
      <c r="H15" s="64">
        <v>0</v>
      </c>
      <c r="I15" s="64">
        <v>0</v>
      </c>
      <c r="J15" s="64">
        <v>0</v>
      </c>
      <c r="K15" s="64">
        <v>0</v>
      </c>
      <c r="L15" s="64" t="s">
        <v>12</v>
      </c>
      <c r="M15" s="64" t="s">
        <v>12</v>
      </c>
      <c r="N15" s="65">
        <v>2027.212</v>
      </c>
      <c r="O15" s="65">
        <v>1861</v>
      </c>
      <c r="P15" s="65">
        <v>360</v>
      </c>
      <c r="Q15" s="65">
        <v>4350</v>
      </c>
      <c r="R15" s="65">
        <v>16745.493999999999</v>
      </c>
      <c r="S15" s="65">
        <v>15900.694</v>
      </c>
      <c r="T15" s="65">
        <v>14521.867</v>
      </c>
      <c r="U15" s="65">
        <v>9203.6959999999999</v>
      </c>
      <c r="V15" s="65">
        <v>651</v>
      </c>
      <c r="W15" s="65">
        <v>4641.3829999999998</v>
      </c>
      <c r="X15" s="65">
        <v>18926.789000000001</v>
      </c>
      <c r="Y15" s="65">
        <v>6005.7550000000001</v>
      </c>
      <c r="Z15" s="65">
        <v>480</v>
      </c>
      <c r="AA15" s="66">
        <v>480</v>
      </c>
    </row>
    <row r="16" spans="1:66" x14ac:dyDescent="0.2">
      <c r="A16" s="67" t="s">
        <v>0</v>
      </c>
      <c r="B16" s="68">
        <v>22618.16</v>
      </c>
      <c r="C16" s="68">
        <v>26314.31</v>
      </c>
      <c r="D16" s="68">
        <v>30748.65</v>
      </c>
      <c r="E16" s="68">
        <v>114250.98</v>
      </c>
      <c r="F16" s="68">
        <v>8453.6299999999992</v>
      </c>
      <c r="G16" s="68">
        <v>9661.3269999999993</v>
      </c>
      <c r="H16" s="68">
        <v>8400</v>
      </c>
      <c r="I16" s="68">
        <v>10922.513000000001</v>
      </c>
      <c r="J16" s="68">
        <v>8170.3</v>
      </c>
      <c r="K16" s="68">
        <v>2183.4659999999999</v>
      </c>
      <c r="L16" s="68">
        <v>2115.77</v>
      </c>
      <c r="M16" s="68">
        <v>4935</v>
      </c>
      <c r="N16" s="68">
        <v>3011.1880000000001</v>
      </c>
      <c r="O16" s="68">
        <v>3177.7689999999998</v>
      </c>
      <c r="P16" s="68">
        <v>7944</v>
      </c>
      <c r="Q16" s="68">
        <v>24803.760999999999</v>
      </c>
      <c r="R16" s="68">
        <v>89844.964000000007</v>
      </c>
      <c r="S16" s="68">
        <v>66328.142000000007</v>
      </c>
      <c r="T16" s="68">
        <v>43445.732000000004</v>
      </c>
      <c r="U16" s="68">
        <v>16968.844000000001</v>
      </c>
      <c r="V16" s="68">
        <v>12353</v>
      </c>
      <c r="W16" s="68">
        <v>5325.3940000000002</v>
      </c>
      <c r="X16" s="68">
        <v>11457.120999999999</v>
      </c>
      <c r="Y16" s="68">
        <v>12834.210999999999</v>
      </c>
      <c r="Z16" s="68">
        <v>4199</v>
      </c>
      <c r="AA16" s="69">
        <v>7090</v>
      </c>
    </row>
    <row r="17" spans="1:27" x14ac:dyDescent="0.2">
      <c r="A17" s="67" t="s">
        <v>7</v>
      </c>
      <c r="B17" s="68">
        <v>591.04</v>
      </c>
      <c r="C17" s="68">
        <v>10302.27</v>
      </c>
      <c r="D17" s="68">
        <v>63401.37</v>
      </c>
      <c r="E17" s="68">
        <v>148240.17000000001</v>
      </c>
      <c r="F17" s="68">
        <v>46754.91</v>
      </c>
      <c r="G17" s="68">
        <v>9089</v>
      </c>
      <c r="H17" s="68">
        <v>7315.2020000000002</v>
      </c>
      <c r="I17" s="68">
        <v>16644.293000000001</v>
      </c>
      <c r="J17" s="68">
        <v>2568.7080000000001</v>
      </c>
      <c r="K17" s="68">
        <v>0</v>
      </c>
      <c r="L17" s="68">
        <v>300</v>
      </c>
      <c r="M17" s="70" t="s">
        <v>12</v>
      </c>
      <c r="N17" s="68">
        <v>2500</v>
      </c>
      <c r="O17" s="68">
        <v>1050</v>
      </c>
      <c r="P17" s="68">
        <v>306.2</v>
      </c>
      <c r="Q17" s="70">
        <v>1236</v>
      </c>
      <c r="R17" s="68">
        <v>810</v>
      </c>
      <c r="S17" s="68">
        <v>1858.2360000000001</v>
      </c>
      <c r="T17" s="68">
        <v>9092.9560000000001</v>
      </c>
      <c r="U17" s="68">
        <v>1951.98</v>
      </c>
      <c r="V17" s="68">
        <v>7013</v>
      </c>
      <c r="W17" s="68">
        <v>8639</v>
      </c>
      <c r="X17" s="68">
        <v>589.5</v>
      </c>
      <c r="Y17" s="68">
        <v>779</v>
      </c>
      <c r="Z17" s="68">
        <v>1785</v>
      </c>
      <c r="AA17" s="69">
        <v>8667</v>
      </c>
    </row>
    <row r="18" spans="1:27" x14ac:dyDescent="0.2">
      <c r="A18" s="67" t="s">
        <v>1</v>
      </c>
      <c r="B18" s="68">
        <v>17329.32</v>
      </c>
      <c r="C18" s="68">
        <v>46370.92</v>
      </c>
      <c r="D18" s="68">
        <v>8211.77</v>
      </c>
      <c r="E18" s="68">
        <v>8250</v>
      </c>
      <c r="F18" s="68">
        <v>0</v>
      </c>
      <c r="G18" s="68">
        <v>9005.5400000000009</v>
      </c>
      <c r="H18" s="68">
        <v>6032.1670000000004</v>
      </c>
      <c r="I18" s="68">
        <v>3546.828</v>
      </c>
      <c r="J18" s="68">
        <v>7889.2939999999999</v>
      </c>
      <c r="K18" s="68">
        <v>2488.8629999999998</v>
      </c>
      <c r="L18" s="70" t="s">
        <v>12</v>
      </c>
      <c r="M18" s="70">
        <v>6354.6819999999998</v>
      </c>
      <c r="N18" s="68">
        <v>20635.156999999999</v>
      </c>
      <c r="O18" s="68">
        <v>6754.3959999999997</v>
      </c>
      <c r="P18" s="68">
        <v>16971.559000000001</v>
      </c>
      <c r="Q18" s="68">
        <v>23308.54</v>
      </c>
      <c r="R18" s="68">
        <v>25635.812999999998</v>
      </c>
      <c r="S18" s="70">
        <v>26089.32</v>
      </c>
      <c r="T18" s="68">
        <v>37559.33</v>
      </c>
      <c r="U18" s="68">
        <v>7998.076</v>
      </c>
      <c r="V18" s="68">
        <v>8951</v>
      </c>
      <c r="W18" s="68">
        <v>14813</v>
      </c>
      <c r="X18" s="68">
        <v>13972</v>
      </c>
      <c r="Y18" s="68">
        <v>43040.300999999999</v>
      </c>
      <c r="Z18" s="68">
        <v>6972.8869999999997</v>
      </c>
      <c r="AA18" s="69">
        <v>3227</v>
      </c>
    </row>
    <row r="19" spans="1:27" x14ac:dyDescent="0.2">
      <c r="A19" s="67" t="s">
        <v>29</v>
      </c>
      <c r="B19" s="68">
        <v>7337.43</v>
      </c>
      <c r="C19" s="68">
        <v>5087.43</v>
      </c>
      <c r="D19" s="68">
        <v>100462.93</v>
      </c>
      <c r="E19" s="68">
        <v>32477.66</v>
      </c>
      <c r="F19" s="68">
        <v>27315</v>
      </c>
      <c r="G19" s="68">
        <v>13070</v>
      </c>
      <c r="H19" s="68">
        <v>8000</v>
      </c>
      <c r="I19" s="68">
        <v>19000</v>
      </c>
      <c r="J19" s="68">
        <v>43255.729999999996</v>
      </c>
      <c r="K19" s="68">
        <v>12590.047</v>
      </c>
      <c r="L19" s="68">
        <v>2075</v>
      </c>
      <c r="M19" s="68">
        <v>3105</v>
      </c>
      <c r="N19" s="68">
        <v>2000.7</v>
      </c>
      <c r="O19" s="68">
        <v>2263</v>
      </c>
      <c r="P19" s="68">
        <v>3778.9920000000002</v>
      </c>
      <c r="Q19" s="70">
        <v>499.7</v>
      </c>
      <c r="R19" s="68">
        <v>251.44799999999998</v>
      </c>
      <c r="S19" s="70">
        <v>3939.1660000000002</v>
      </c>
      <c r="T19" s="68">
        <v>7949.9049999999997</v>
      </c>
      <c r="U19" s="68">
        <v>11029</v>
      </c>
      <c r="V19" s="68">
        <v>6418</v>
      </c>
      <c r="W19" s="68">
        <v>6849.5320000000002</v>
      </c>
      <c r="X19" s="68">
        <v>7889.9130000000005</v>
      </c>
      <c r="Y19" s="68">
        <v>3533.9290000000001</v>
      </c>
      <c r="Z19" s="68">
        <v>3670.902</v>
      </c>
      <c r="AA19" s="69">
        <v>7573</v>
      </c>
    </row>
    <row r="20" spans="1:27" x14ac:dyDescent="0.2">
      <c r="A20" s="71" t="s">
        <v>11</v>
      </c>
      <c r="B20" s="72">
        <v>86284.46</v>
      </c>
      <c r="C20" s="72">
        <v>39604.639999999999</v>
      </c>
      <c r="D20" s="72">
        <v>8745.1</v>
      </c>
      <c r="E20" s="72">
        <v>1858.99</v>
      </c>
      <c r="F20" s="72">
        <v>5959.53</v>
      </c>
      <c r="G20" s="72">
        <v>5180.8130000000001</v>
      </c>
      <c r="H20" s="72">
        <v>8902.5959999999995</v>
      </c>
      <c r="I20" s="72">
        <v>3321.41</v>
      </c>
      <c r="J20" s="72">
        <v>3214.0970000000002</v>
      </c>
      <c r="K20" s="72">
        <v>5023.5439999999999</v>
      </c>
      <c r="L20" s="72">
        <v>3045.5709999999999</v>
      </c>
      <c r="M20" s="72">
        <v>1706.806</v>
      </c>
      <c r="N20" s="72">
        <v>4211.5</v>
      </c>
      <c r="O20" s="72">
        <v>2406.6620000000003</v>
      </c>
      <c r="P20" s="72">
        <v>2277.442</v>
      </c>
      <c r="Q20" s="72">
        <v>1195</v>
      </c>
      <c r="R20" s="72">
        <v>3308.3989999999999</v>
      </c>
      <c r="S20" s="72">
        <v>2863</v>
      </c>
      <c r="T20" s="73">
        <v>9061.9270000000015</v>
      </c>
      <c r="U20" s="73">
        <v>36973.333000000006</v>
      </c>
      <c r="V20" s="73">
        <v>4403</v>
      </c>
      <c r="W20" s="73">
        <v>14006.932999999997</v>
      </c>
      <c r="X20" s="73">
        <v>10021</v>
      </c>
      <c r="Y20" s="73">
        <v>25661.999999999996</v>
      </c>
      <c r="Z20" s="73">
        <v>5535.6999999999989</v>
      </c>
      <c r="AA20" s="73">
        <v>8606</v>
      </c>
    </row>
    <row r="21" spans="1:27" s="89" customFormat="1" x14ac:dyDescent="0.2">
      <c r="A21" s="94" t="s">
        <v>27</v>
      </c>
      <c r="B21" s="97">
        <f t="shared" ref="B21" si="0">SUM(B15:B20)</f>
        <v>144245.40000000002</v>
      </c>
      <c r="C21" s="97">
        <f t="shared" ref="C21:D21" si="1">SUM(C15:C20)</f>
        <v>132970</v>
      </c>
      <c r="D21" s="97">
        <f t="shared" si="1"/>
        <v>236129.82</v>
      </c>
      <c r="E21" s="97">
        <f t="shared" ref="E21:K21" si="2">SUM(E15:E20)</f>
        <v>306332.20999999996</v>
      </c>
      <c r="F21" s="97">
        <f t="shared" si="2"/>
        <v>89270.07</v>
      </c>
      <c r="G21" s="97">
        <f t="shared" si="2"/>
        <v>46006.68</v>
      </c>
      <c r="H21" s="97">
        <f t="shared" si="2"/>
        <v>38649.965000000004</v>
      </c>
      <c r="I21" s="97">
        <f t="shared" si="2"/>
        <v>53435.044000000009</v>
      </c>
      <c r="J21" s="97">
        <f t="shared" si="2"/>
        <v>65098.128999999994</v>
      </c>
      <c r="K21" s="97">
        <f t="shared" si="2"/>
        <v>22285.919999999998</v>
      </c>
      <c r="L21" s="97">
        <v>11574.022999999999</v>
      </c>
      <c r="M21" s="97">
        <v>17369.672999999999</v>
      </c>
      <c r="N21" s="97">
        <f t="shared" ref="N21:AA21" si="3">SUM(N15:N20)</f>
        <v>34385.756999999998</v>
      </c>
      <c r="O21" s="97">
        <f t="shared" si="3"/>
        <v>17512.827000000001</v>
      </c>
      <c r="P21" s="97">
        <f t="shared" si="3"/>
        <v>31638.193000000003</v>
      </c>
      <c r="Q21" s="97">
        <f t="shared" si="3"/>
        <v>55393.000999999997</v>
      </c>
      <c r="R21" s="97">
        <f t="shared" si="3"/>
        <v>136596.11800000002</v>
      </c>
      <c r="S21" s="97">
        <f t="shared" si="3"/>
        <v>116978.55800000002</v>
      </c>
      <c r="T21" s="97">
        <f t="shared" si="3"/>
        <v>121631.717</v>
      </c>
      <c r="U21" s="97">
        <f t="shared" si="3"/>
        <v>84124.929000000004</v>
      </c>
      <c r="V21" s="97">
        <f t="shared" si="3"/>
        <v>39789</v>
      </c>
      <c r="W21" s="97">
        <f t="shared" si="3"/>
        <v>54275.241999999998</v>
      </c>
      <c r="X21" s="97">
        <f t="shared" si="3"/>
        <v>62856.323000000004</v>
      </c>
      <c r="Y21" s="97">
        <f t="shared" si="3"/>
        <v>91855.195999999996</v>
      </c>
      <c r="Z21" s="97">
        <f t="shared" si="3"/>
        <v>22643.488999999994</v>
      </c>
      <c r="AA21" s="97">
        <f t="shared" si="3"/>
        <v>35643</v>
      </c>
    </row>
    <row r="22" spans="1:27" x14ac:dyDescent="0.2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</row>
    <row r="23" spans="1:27" x14ac:dyDescent="0.2"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</row>
    <row r="25" spans="1:27" s="89" customFormat="1" ht="15.75" x14ac:dyDescent="0.25">
      <c r="A25" s="90" t="s">
        <v>10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2"/>
      <c r="P25" s="102"/>
      <c r="Q25" s="102"/>
      <c r="R25" s="102"/>
      <c r="S25" s="102"/>
      <c r="T25" s="102"/>
      <c r="U25" s="102"/>
      <c r="V25" s="102"/>
    </row>
    <row r="26" spans="1:27" x14ac:dyDescent="0.2">
      <c r="A26" s="62" t="s">
        <v>9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5"/>
      <c r="P26" s="75"/>
      <c r="Q26" s="75"/>
      <c r="R26" s="75"/>
      <c r="S26" s="75"/>
      <c r="T26" s="75"/>
    </row>
    <row r="27" spans="1:27" s="89" customFormat="1" x14ac:dyDescent="0.2">
      <c r="A27" s="92" t="s">
        <v>28</v>
      </c>
      <c r="B27" s="93">
        <v>2024</v>
      </c>
      <c r="C27" s="93">
        <v>2023</v>
      </c>
      <c r="D27" s="93">
        <v>2022</v>
      </c>
      <c r="E27" s="93">
        <v>2021</v>
      </c>
      <c r="F27" s="93">
        <v>2020</v>
      </c>
      <c r="G27" s="93">
        <v>2019</v>
      </c>
      <c r="H27" s="98">
        <v>2018</v>
      </c>
      <c r="I27" s="93">
        <v>2017</v>
      </c>
      <c r="J27" s="93">
        <v>2016</v>
      </c>
      <c r="K27" s="93">
        <v>2015</v>
      </c>
      <c r="L27" s="93">
        <v>2014</v>
      </c>
      <c r="M27" s="93">
        <v>2013</v>
      </c>
      <c r="N27" s="93">
        <v>2012</v>
      </c>
      <c r="O27" s="93">
        <v>2011</v>
      </c>
      <c r="P27" s="93">
        <v>2010</v>
      </c>
      <c r="Q27" s="93">
        <v>2009</v>
      </c>
      <c r="R27" s="96">
        <v>2008</v>
      </c>
      <c r="S27" s="93">
        <v>2007</v>
      </c>
      <c r="T27" s="93">
        <v>2006</v>
      </c>
      <c r="U27" s="93">
        <v>2005</v>
      </c>
      <c r="V27" s="93">
        <v>2004</v>
      </c>
      <c r="W27" s="93">
        <v>2003</v>
      </c>
      <c r="X27" s="94">
        <v>2002</v>
      </c>
      <c r="Y27" s="95">
        <v>2001</v>
      </c>
      <c r="Z27" s="95">
        <v>2000</v>
      </c>
      <c r="AA27" s="96">
        <v>1999</v>
      </c>
    </row>
    <row r="28" spans="1:27" x14ac:dyDescent="0.2">
      <c r="A28" s="63" t="s">
        <v>23</v>
      </c>
      <c r="B28" s="65">
        <v>22101.09</v>
      </c>
      <c r="C28" s="65">
        <v>35996.28</v>
      </c>
      <c r="D28" s="65">
        <v>6436.29</v>
      </c>
      <c r="E28" s="65">
        <v>9853.4</v>
      </c>
      <c r="F28" s="65">
        <v>5555.47</v>
      </c>
      <c r="G28" s="65">
        <v>3997.44</v>
      </c>
      <c r="H28" s="77">
        <v>10851.5</v>
      </c>
      <c r="I28" s="65">
        <v>25233.814999999999</v>
      </c>
      <c r="J28" s="65">
        <v>3184.2269999999999</v>
      </c>
      <c r="K28" s="65">
        <v>1173</v>
      </c>
      <c r="L28" s="65">
        <v>0</v>
      </c>
      <c r="M28" s="65">
        <v>3030.1309999999999</v>
      </c>
      <c r="N28" s="65">
        <v>16644.55</v>
      </c>
      <c r="O28" s="65">
        <v>1983.5889999999999</v>
      </c>
      <c r="P28" s="65">
        <v>3800</v>
      </c>
      <c r="Q28" s="65">
        <v>6175.98</v>
      </c>
      <c r="R28" s="78">
        <v>4287.4740000000002</v>
      </c>
      <c r="S28" s="65">
        <v>21269.315999999999</v>
      </c>
      <c r="T28" s="65">
        <v>9943.4580000000005</v>
      </c>
      <c r="U28" s="65">
        <v>2807.4879999999998</v>
      </c>
      <c r="V28" s="65">
        <v>4647</v>
      </c>
      <c r="W28" s="65">
        <v>9024.4760000000006</v>
      </c>
      <c r="X28" s="65">
        <v>9048</v>
      </c>
      <c r="Y28" s="65">
        <v>34948.993000000002</v>
      </c>
      <c r="Z28" s="65">
        <v>6456.5320000000002</v>
      </c>
      <c r="AA28" s="79">
        <v>1734</v>
      </c>
    </row>
    <row r="29" spans="1:27" x14ac:dyDescent="0.2">
      <c r="A29" s="67" t="s">
        <v>24</v>
      </c>
      <c r="B29" s="68">
        <v>93209.42</v>
      </c>
      <c r="C29" s="68">
        <v>38830.730000000003</v>
      </c>
      <c r="D29" s="68">
        <v>105135.66</v>
      </c>
      <c r="E29" s="68">
        <v>168469.98</v>
      </c>
      <c r="F29" s="68">
        <v>65457.279999999999</v>
      </c>
      <c r="G29" s="68">
        <v>17377.811000000002</v>
      </c>
      <c r="H29" s="80">
        <v>13358.57</v>
      </c>
      <c r="I29" s="68">
        <v>13589.048000000001</v>
      </c>
      <c r="J29" s="68">
        <v>27183.891</v>
      </c>
      <c r="K29" s="68">
        <v>14599.884</v>
      </c>
      <c r="L29" s="68">
        <v>5867.5140000000001</v>
      </c>
      <c r="M29" s="68">
        <v>6067.0429999999997</v>
      </c>
      <c r="N29" s="68">
        <v>8742.0630000000001</v>
      </c>
      <c r="O29" s="68">
        <v>10080.798000000001</v>
      </c>
      <c r="P29" s="68">
        <v>7378.9520000000002</v>
      </c>
      <c r="Q29" s="68">
        <v>32137.21</v>
      </c>
      <c r="R29" s="81">
        <v>72289.703999999998</v>
      </c>
      <c r="S29" s="68">
        <v>47617.656000000003</v>
      </c>
      <c r="T29" s="68">
        <v>102949.50599999999</v>
      </c>
      <c r="U29" s="68">
        <v>79833.354999999996</v>
      </c>
      <c r="V29" s="68">
        <v>31599</v>
      </c>
      <c r="W29" s="68">
        <v>43563.504999999997</v>
      </c>
      <c r="X29" s="68">
        <v>52590.322999999997</v>
      </c>
      <c r="Y29" s="68">
        <v>55168.540999999997</v>
      </c>
      <c r="Z29" s="68">
        <v>13829.957</v>
      </c>
      <c r="AA29" s="69">
        <v>23547</v>
      </c>
    </row>
    <row r="30" spans="1:27" x14ac:dyDescent="0.2">
      <c r="A30" s="71" t="s">
        <v>25</v>
      </c>
      <c r="B30" s="72">
        <v>28934.89</v>
      </c>
      <c r="C30" s="72">
        <v>58142.99</v>
      </c>
      <c r="D30" s="72">
        <v>124557.88</v>
      </c>
      <c r="E30" s="72">
        <v>128008.84</v>
      </c>
      <c r="F30" s="72">
        <v>18257.32</v>
      </c>
      <c r="G30" s="72">
        <v>24631.429</v>
      </c>
      <c r="H30" s="82">
        <v>14439.895</v>
      </c>
      <c r="I30" s="72">
        <v>14612.181</v>
      </c>
      <c r="J30" s="72">
        <v>34730.010999999999</v>
      </c>
      <c r="K30" s="72">
        <v>6513.0360000000001</v>
      </c>
      <c r="L30" s="72">
        <v>5706.509</v>
      </c>
      <c r="M30" s="72">
        <v>8272.4989999999998</v>
      </c>
      <c r="N30" s="72">
        <v>8999.1440000000002</v>
      </c>
      <c r="O30" s="72">
        <v>5448.44</v>
      </c>
      <c r="P30" s="72">
        <v>20459.241000000002</v>
      </c>
      <c r="Q30" s="72">
        <v>17079.811000000002</v>
      </c>
      <c r="R30" s="83">
        <v>60018.94</v>
      </c>
      <c r="S30" s="72">
        <v>48091.586000000003</v>
      </c>
      <c r="T30" s="72">
        <v>8738.7530000000006</v>
      </c>
      <c r="U30" s="72">
        <v>1484.086</v>
      </c>
      <c r="V30" s="72">
        <v>3543</v>
      </c>
      <c r="W30" s="72">
        <v>1687.261</v>
      </c>
      <c r="X30" s="72">
        <v>1218</v>
      </c>
      <c r="Y30" s="72">
        <v>1737.662</v>
      </c>
      <c r="Z30" s="72">
        <v>2357</v>
      </c>
      <c r="AA30" s="84">
        <v>10362</v>
      </c>
    </row>
    <row r="31" spans="1:27" s="100" customFormat="1" x14ac:dyDescent="0.2">
      <c r="A31" s="97" t="s">
        <v>27</v>
      </c>
      <c r="B31" s="97">
        <f t="shared" ref="B31:C31" si="4">SUM(B28:B30)</f>
        <v>144245.4</v>
      </c>
      <c r="C31" s="97">
        <f t="shared" si="4"/>
        <v>132970</v>
      </c>
      <c r="D31" s="97">
        <f t="shared" ref="D31:F31" si="5">SUM(D28:D30)</f>
        <v>236129.83000000002</v>
      </c>
      <c r="E31" s="97">
        <f t="shared" si="5"/>
        <v>306332.21999999997</v>
      </c>
      <c r="F31" s="97">
        <f t="shared" si="5"/>
        <v>89270.07</v>
      </c>
      <c r="G31" s="97">
        <f t="shared" ref="G31:AA31" si="6">SUM(G28:G30)</f>
        <v>46006.68</v>
      </c>
      <c r="H31" s="99">
        <f t="shared" si="6"/>
        <v>38649.964999999997</v>
      </c>
      <c r="I31" s="97">
        <f t="shared" si="6"/>
        <v>53435.043999999994</v>
      </c>
      <c r="J31" s="97">
        <f t="shared" si="6"/>
        <v>65098.129000000001</v>
      </c>
      <c r="K31" s="97">
        <f t="shared" si="6"/>
        <v>22285.919999999998</v>
      </c>
      <c r="L31" s="97">
        <f t="shared" si="6"/>
        <v>11574.023000000001</v>
      </c>
      <c r="M31" s="97">
        <f t="shared" si="6"/>
        <v>17369.672999999999</v>
      </c>
      <c r="N31" s="97">
        <f t="shared" si="6"/>
        <v>34385.756999999998</v>
      </c>
      <c r="O31" s="97">
        <f t="shared" si="6"/>
        <v>17512.827000000001</v>
      </c>
      <c r="P31" s="97">
        <f t="shared" si="6"/>
        <v>31638.193000000003</v>
      </c>
      <c r="Q31" s="97">
        <f t="shared" si="6"/>
        <v>55393.001000000004</v>
      </c>
      <c r="R31" s="97">
        <f t="shared" si="6"/>
        <v>136596.11800000002</v>
      </c>
      <c r="S31" s="97">
        <f t="shared" si="6"/>
        <v>116978.55800000002</v>
      </c>
      <c r="T31" s="97">
        <f t="shared" si="6"/>
        <v>121631.71699999999</v>
      </c>
      <c r="U31" s="97">
        <f t="shared" si="6"/>
        <v>84124.928999999989</v>
      </c>
      <c r="V31" s="97">
        <f t="shared" si="6"/>
        <v>39789</v>
      </c>
      <c r="W31" s="97">
        <f t="shared" si="6"/>
        <v>54275.241999999998</v>
      </c>
      <c r="X31" s="97">
        <f t="shared" si="6"/>
        <v>62856.322999999997</v>
      </c>
      <c r="Y31" s="97">
        <f t="shared" si="6"/>
        <v>91855.195999999996</v>
      </c>
      <c r="Z31" s="97">
        <f t="shared" si="6"/>
        <v>22643.489000000001</v>
      </c>
      <c r="AA31" s="97">
        <f t="shared" si="6"/>
        <v>35643</v>
      </c>
    </row>
    <row r="32" spans="1:27" x14ac:dyDescent="0.2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</row>
  </sheetData>
  <pageMargins left="0.7" right="0.7" top="0.75" bottom="0.75" header="0.3" footer="0.3"/>
  <ignoredErrors>
    <ignoredError sqref="B21:L21 B31:AA31 N21:AA2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33"/>
  <sheetViews>
    <sheetView workbookViewId="0">
      <selection activeCell="A6" sqref="A6"/>
    </sheetView>
  </sheetViews>
  <sheetFormatPr baseColWidth="10" defaultRowHeight="16.5" x14ac:dyDescent="0.35"/>
  <cols>
    <col min="1" max="1" width="38.42578125" style="1" customWidth="1"/>
    <col min="2" max="10" width="11.42578125" style="1" customWidth="1"/>
    <col min="11" max="11" width="11.28515625" style="1" customWidth="1"/>
    <col min="12" max="12" width="11.42578125" style="1" customWidth="1"/>
    <col min="13" max="16384" width="11.42578125" style="1"/>
  </cols>
  <sheetData>
    <row r="1" spans="1:34" s="29" customFormat="1" ht="34.5" x14ac:dyDescent="0.65">
      <c r="A1" s="25" t="s">
        <v>19</v>
      </c>
      <c r="B1" s="25"/>
      <c r="C1" s="25"/>
      <c r="D1" s="25"/>
      <c r="E1" s="25"/>
      <c r="F1" s="25"/>
      <c r="G1" s="25"/>
      <c r="H1" s="25"/>
      <c r="I1" s="25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7"/>
      <c r="W1" s="27"/>
      <c r="X1" s="27"/>
      <c r="Y1" s="26"/>
      <c r="Z1" s="26"/>
      <c r="AA1" s="26"/>
      <c r="AB1" s="26"/>
      <c r="AC1" s="26"/>
      <c r="AD1" s="26"/>
      <c r="AE1" s="28"/>
      <c r="AF1" s="28"/>
      <c r="AG1" s="28"/>
      <c r="AH1" s="26"/>
    </row>
    <row r="2" spans="1:34" s="31" customFormat="1" ht="23.25" x14ac:dyDescent="0.45">
      <c r="A2" s="30" t="s">
        <v>20</v>
      </c>
      <c r="B2" s="30"/>
      <c r="C2" s="30"/>
      <c r="D2" s="30"/>
      <c r="E2" s="30"/>
      <c r="F2" s="30"/>
      <c r="G2" s="30"/>
      <c r="H2" s="30"/>
      <c r="I2" s="30"/>
      <c r="V2" s="32"/>
      <c r="W2" s="32"/>
      <c r="X2" s="32"/>
      <c r="AE2" s="33"/>
      <c r="AF2" s="33"/>
      <c r="AG2" s="33"/>
    </row>
    <row r="3" spans="1:34" s="52" customFormat="1" ht="15" x14ac:dyDescent="0.25">
      <c r="A3" s="103" t="s">
        <v>32</v>
      </c>
    </row>
    <row r="4" spans="1:34" s="52" customFormat="1" ht="12.75" x14ac:dyDescent="0.2"/>
    <row r="5" spans="1:34" s="4" customFormat="1" ht="18" x14ac:dyDescent="0.35">
      <c r="A5" s="1" t="s">
        <v>21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2"/>
      <c r="V5" s="3"/>
      <c r="W5" s="3"/>
      <c r="X5" s="3"/>
      <c r="Y5" s="2"/>
      <c r="Z5" s="2"/>
      <c r="AA5" s="2"/>
      <c r="AB5" s="2"/>
    </row>
    <row r="6" spans="1:34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34" s="6" customFormat="1" ht="14.25" x14ac:dyDescent="0.3">
      <c r="A7" s="6" t="s">
        <v>4</v>
      </c>
    </row>
    <row r="8" spans="1:34" s="6" customFormat="1" ht="14.25" x14ac:dyDescent="0.3">
      <c r="A8" s="7" t="s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34" s="6" customFormat="1" ht="14.25" x14ac:dyDescent="0.3"/>
    <row r="10" spans="1:34" s="6" customFormat="1" ht="18" x14ac:dyDescent="0.35">
      <c r="A10" s="51" t="s">
        <v>22</v>
      </c>
    </row>
    <row r="12" spans="1:34" ht="19.5" x14ac:dyDescent="0.4">
      <c r="A12" s="36" t="s">
        <v>8</v>
      </c>
      <c r="B12" s="34"/>
      <c r="C12" s="34"/>
      <c r="D12" s="34"/>
      <c r="E12" s="34"/>
      <c r="F12" s="34"/>
      <c r="G12" s="34"/>
      <c r="H12" s="34"/>
      <c r="I12" s="34"/>
      <c r="J12" s="4"/>
      <c r="K12" s="4"/>
      <c r="L12" s="4"/>
      <c r="M12" s="4"/>
      <c r="N12" s="4"/>
      <c r="O12" s="4"/>
      <c r="P12" s="4"/>
      <c r="Q12" s="4"/>
    </row>
    <row r="13" spans="1:34" x14ac:dyDescent="0.35">
      <c r="A13" s="35" t="s">
        <v>9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spans="1:34" x14ac:dyDescent="0.35">
      <c r="A14" s="40" t="s">
        <v>16</v>
      </c>
      <c r="B14" s="41">
        <v>2019</v>
      </c>
      <c r="C14" s="41">
        <v>2018</v>
      </c>
      <c r="D14" s="41">
        <v>2017</v>
      </c>
      <c r="E14" s="41">
        <v>2016</v>
      </c>
      <c r="F14" s="41">
        <v>2015</v>
      </c>
      <c r="G14" s="41">
        <v>2014</v>
      </c>
      <c r="H14" s="41">
        <v>2013</v>
      </c>
      <c r="I14" s="41">
        <v>2012</v>
      </c>
      <c r="J14" s="41">
        <v>2011</v>
      </c>
      <c r="K14" s="41">
        <v>2010</v>
      </c>
      <c r="L14" s="41">
        <v>2009</v>
      </c>
      <c r="M14" s="41">
        <v>2008</v>
      </c>
      <c r="N14" s="41">
        <v>2007</v>
      </c>
      <c r="O14" s="41">
        <v>2006</v>
      </c>
      <c r="P14" s="41">
        <v>2005</v>
      </c>
      <c r="Q14" s="41">
        <v>2004</v>
      </c>
      <c r="R14" s="41">
        <v>2003</v>
      </c>
      <c r="S14" s="42">
        <v>2002</v>
      </c>
      <c r="T14" s="43">
        <v>2001</v>
      </c>
      <c r="U14" s="43">
        <v>2000</v>
      </c>
      <c r="V14" s="44">
        <v>1999</v>
      </c>
    </row>
    <row r="15" spans="1:34" x14ac:dyDescent="0.35">
      <c r="A15" s="37" t="s">
        <v>6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 t="s">
        <v>12</v>
      </c>
      <c r="H15" s="11" t="s">
        <v>12</v>
      </c>
      <c r="I15" s="12">
        <v>2027.212</v>
      </c>
      <c r="J15" s="12">
        <v>1861</v>
      </c>
      <c r="K15" s="12">
        <v>360</v>
      </c>
      <c r="L15" s="12">
        <v>4350</v>
      </c>
      <c r="M15" s="12">
        <v>16745.493999999999</v>
      </c>
      <c r="N15" s="12">
        <v>15900.694</v>
      </c>
      <c r="O15" s="12">
        <v>14521.867</v>
      </c>
      <c r="P15" s="12">
        <v>9203.6959999999999</v>
      </c>
      <c r="Q15" s="12">
        <v>651</v>
      </c>
      <c r="R15" s="12">
        <v>4641.3829999999998</v>
      </c>
      <c r="S15" s="12">
        <v>18926.789000000001</v>
      </c>
      <c r="T15" s="12">
        <v>6005.7550000000001</v>
      </c>
      <c r="U15" s="12">
        <v>480</v>
      </c>
      <c r="V15" s="13">
        <v>480</v>
      </c>
    </row>
    <row r="16" spans="1:34" x14ac:dyDescent="0.35">
      <c r="A16" s="38" t="s">
        <v>0</v>
      </c>
      <c r="B16" s="14">
        <v>9661.3269999999993</v>
      </c>
      <c r="C16" s="14">
        <v>8400</v>
      </c>
      <c r="D16" s="14">
        <v>10922.513000000001</v>
      </c>
      <c r="E16" s="14">
        <v>8170.3</v>
      </c>
      <c r="F16" s="14">
        <v>2183.4659999999999</v>
      </c>
      <c r="G16" s="14">
        <v>2115.77</v>
      </c>
      <c r="H16" s="14">
        <v>4935</v>
      </c>
      <c r="I16" s="14">
        <v>3011.1880000000001</v>
      </c>
      <c r="J16" s="14">
        <v>3177.7689999999998</v>
      </c>
      <c r="K16" s="14">
        <v>7944</v>
      </c>
      <c r="L16" s="14">
        <v>24803.760999999999</v>
      </c>
      <c r="M16" s="14">
        <v>89844.964000000007</v>
      </c>
      <c r="N16" s="14">
        <v>66328.142000000007</v>
      </c>
      <c r="O16" s="14">
        <v>43445.732000000004</v>
      </c>
      <c r="P16" s="14">
        <v>16968.844000000001</v>
      </c>
      <c r="Q16" s="14">
        <v>12353</v>
      </c>
      <c r="R16" s="14">
        <v>5325.3940000000002</v>
      </c>
      <c r="S16" s="14">
        <v>11457.120999999999</v>
      </c>
      <c r="T16" s="14">
        <v>12834.210999999999</v>
      </c>
      <c r="U16" s="14">
        <v>4199</v>
      </c>
      <c r="V16" s="15">
        <v>7090</v>
      </c>
    </row>
    <row r="17" spans="1:22" x14ac:dyDescent="0.35">
      <c r="A17" s="38" t="s">
        <v>7</v>
      </c>
      <c r="B17" s="14">
        <v>9089</v>
      </c>
      <c r="C17" s="14">
        <v>7315.2020000000002</v>
      </c>
      <c r="D17" s="14">
        <v>16644.293000000001</v>
      </c>
      <c r="E17" s="14">
        <v>2568.7080000000001</v>
      </c>
      <c r="F17" s="14">
        <v>0</v>
      </c>
      <c r="G17" s="14">
        <v>300</v>
      </c>
      <c r="H17" s="16" t="s">
        <v>12</v>
      </c>
      <c r="I17" s="14">
        <v>2500</v>
      </c>
      <c r="J17" s="14">
        <v>1050</v>
      </c>
      <c r="K17" s="14">
        <v>306.2</v>
      </c>
      <c r="L17" s="16">
        <v>1236</v>
      </c>
      <c r="M17" s="14">
        <v>810</v>
      </c>
      <c r="N17" s="14">
        <v>1858.2360000000001</v>
      </c>
      <c r="O17" s="14">
        <v>9092.9560000000001</v>
      </c>
      <c r="P17" s="14">
        <v>1951.98</v>
      </c>
      <c r="Q17" s="14">
        <v>7013</v>
      </c>
      <c r="R17" s="14">
        <v>8639</v>
      </c>
      <c r="S17" s="14">
        <v>589.5</v>
      </c>
      <c r="T17" s="14">
        <v>779</v>
      </c>
      <c r="U17" s="14">
        <v>1785</v>
      </c>
      <c r="V17" s="15">
        <v>8667</v>
      </c>
    </row>
    <row r="18" spans="1:22" x14ac:dyDescent="0.35">
      <c r="A18" s="38" t="s">
        <v>1</v>
      </c>
      <c r="B18" s="14">
        <v>9005.5400000000009</v>
      </c>
      <c r="C18" s="14">
        <v>6032.1670000000004</v>
      </c>
      <c r="D18" s="14">
        <v>3546.828</v>
      </c>
      <c r="E18" s="14">
        <v>7889.2939999999999</v>
      </c>
      <c r="F18" s="14">
        <v>2488.8629999999998</v>
      </c>
      <c r="G18" s="14">
        <v>4037.6819999999998</v>
      </c>
      <c r="H18" s="16">
        <v>4037.6819999999998</v>
      </c>
      <c r="I18" s="14">
        <v>20635.156999999999</v>
      </c>
      <c r="J18" s="14">
        <v>6754.3959999999997</v>
      </c>
      <c r="K18" s="14">
        <v>16971.559000000001</v>
      </c>
      <c r="L18" s="14">
        <v>23308.54</v>
      </c>
      <c r="M18" s="14">
        <v>25635.812999999998</v>
      </c>
      <c r="N18" s="16">
        <v>26089.32</v>
      </c>
      <c r="O18" s="14">
        <v>37559.33</v>
      </c>
      <c r="P18" s="14">
        <v>7998.076</v>
      </c>
      <c r="Q18" s="14">
        <v>8951</v>
      </c>
      <c r="R18" s="14">
        <v>14813</v>
      </c>
      <c r="S18" s="14">
        <v>13972</v>
      </c>
      <c r="T18" s="14">
        <v>43040.300999999999</v>
      </c>
      <c r="U18" s="14">
        <v>6972.8869999999997</v>
      </c>
      <c r="V18" s="15">
        <v>3227</v>
      </c>
    </row>
    <row r="19" spans="1:22" x14ac:dyDescent="0.35">
      <c r="A19" s="38" t="s">
        <v>2</v>
      </c>
      <c r="B19" s="14">
        <v>5070</v>
      </c>
      <c r="C19" s="14">
        <v>8000</v>
      </c>
      <c r="D19" s="14">
        <v>11500</v>
      </c>
      <c r="E19" s="14">
        <v>28594</v>
      </c>
      <c r="F19" s="14">
        <v>0</v>
      </c>
      <c r="G19" s="14">
        <v>2075</v>
      </c>
      <c r="H19" s="14">
        <v>2525</v>
      </c>
      <c r="I19" s="14">
        <v>2000</v>
      </c>
      <c r="J19" s="14">
        <v>2092</v>
      </c>
      <c r="K19" s="14">
        <v>3730.9920000000002</v>
      </c>
      <c r="L19" s="16">
        <v>409</v>
      </c>
      <c r="M19" s="14">
        <v>193.648</v>
      </c>
      <c r="N19" s="16">
        <v>3643.402</v>
      </c>
      <c r="O19" s="14">
        <v>6535</v>
      </c>
      <c r="P19" s="14">
        <v>9606.5</v>
      </c>
      <c r="Q19" s="14">
        <v>5319</v>
      </c>
      <c r="R19" s="14">
        <v>4025</v>
      </c>
      <c r="S19" s="14">
        <v>385.91300000000001</v>
      </c>
      <c r="T19" s="14">
        <v>455</v>
      </c>
      <c r="U19" s="14">
        <v>802.87300000000005</v>
      </c>
      <c r="V19" s="15">
        <v>3500</v>
      </c>
    </row>
    <row r="20" spans="1:22" x14ac:dyDescent="0.35">
      <c r="A20" s="38" t="s">
        <v>3</v>
      </c>
      <c r="B20" s="16">
        <v>8000</v>
      </c>
      <c r="C20" s="16">
        <v>0</v>
      </c>
      <c r="D20" s="16">
        <v>7500</v>
      </c>
      <c r="E20" s="16">
        <v>14661.73</v>
      </c>
      <c r="F20" s="16">
        <v>12590.047</v>
      </c>
      <c r="G20" s="16" t="s">
        <v>12</v>
      </c>
      <c r="H20" s="14">
        <v>580</v>
      </c>
      <c r="I20" s="14">
        <v>0.7</v>
      </c>
      <c r="J20" s="14">
        <v>171</v>
      </c>
      <c r="K20" s="14">
        <v>48</v>
      </c>
      <c r="L20" s="14">
        <v>90.7</v>
      </c>
      <c r="M20" s="14">
        <v>57.8</v>
      </c>
      <c r="N20" s="16">
        <v>295.76400000000001</v>
      </c>
      <c r="O20" s="14">
        <v>1414.905</v>
      </c>
      <c r="P20" s="14">
        <v>1422.5</v>
      </c>
      <c r="Q20" s="14">
        <v>1099</v>
      </c>
      <c r="R20" s="14">
        <v>2824.5320000000002</v>
      </c>
      <c r="S20" s="14">
        <v>7504</v>
      </c>
      <c r="T20" s="14">
        <v>3078.9290000000001</v>
      </c>
      <c r="U20" s="14">
        <v>2868.029</v>
      </c>
      <c r="V20" s="15">
        <v>4073</v>
      </c>
    </row>
    <row r="21" spans="1:22" x14ac:dyDescent="0.35">
      <c r="A21" s="39" t="s">
        <v>11</v>
      </c>
      <c r="B21" s="17">
        <v>5180.8130000000001</v>
      </c>
      <c r="C21" s="17">
        <v>8902.5959999999995</v>
      </c>
      <c r="D21" s="17">
        <v>3321.41</v>
      </c>
      <c r="E21" s="17">
        <v>3214.0970000000002</v>
      </c>
      <c r="F21" s="17">
        <v>5023.5439999999999</v>
      </c>
      <c r="G21" s="17">
        <v>3045.5709999999999</v>
      </c>
      <c r="H21" s="17">
        <v>1706.806</v>
      </c>
      <c r="I21" s="17">
        <v>4211.5</v>
      </c>
      <c r="J21" s="17">
        <v>2406.6620000000003</v>
      </c>
      <c r="K21" s="17">
        <v>2277.442</v>
      </c>
      <c r="L21" s="17">
        <v>1195</v>
      </c>
      <c r="M21" s="17">
        <v>3308.3989999999999</v>
      </c>
      <c r="N21" s="17">
        <v>2863</v>
      </c>
      <c r="O21" s="18">
        <v>9061.9270000000015</v>
      </c>
      <c r="P21" s="18">
        <v>36973.333000000006</v>
      </c>
      <c r="Q21" s="18">
        <v>4403</v>
      </c>
      <c r="R21" s="18">
        <v>14006.932999999997</v>
      </c>
      <c r="S21" s="18">
        <v>10021</v>
      </c>
      <c r="T21" s="18">
        <v>25661.999999999996</v>
      </c>
      <c r="U21" s="18">
        <v>5535.6999999999989</v>
      </c>
      <c r="V21" s="18">
        <v>8606</v>
      </c>
    </row>
    <row r="22" spans="1:22" x14ac:dyDescent="0.35">
      <c r="A22" s="42" t="s">
        <v>17</v>
      </c>
      <c r="B22" s="45">
        <f>SUM(B15:B21)</f>
        <v>46006.68</v>
      </c>
      <c r="C22" s="45">
        <f>SUM(C15:C21)</f>
        <v>38649.965000000004</v>
      </c>
      <c r="D22" s="45">
        <f>SUM(D15:D21)</f>
        <v>53435.044000000009</v>
      </c>
      <c r="E22" s="45">
        <f>SUM(E15:E21)</f>
        <v>65098.128999999994</v>
      </c>
      <c r="F22" s="45">
        <f>SUM(F15:F21)</f>
        <v>22285.919999999998</v>
      </c>
      <c r="G22" s="45">
        <v>11574.022999999999</v>
      </c>
      <c r="H22" s="45">
        <v>17369.672999999999</v>
      </c>
      <c r="I22" s="45">
        <f>SUM(I15:I21)</f>
        <v>34385.756999999998</v>
      </c>
      <c r="J22" s="45">
        <f t="shared" ref="J22:V22" si="0">SUM(J15:J21)</f>
        <v>17512.827000000001</v>
      </c>
      <c r="K22" s="45">
        <f t="shared" si="0"/>
        <v>31638.193000000003</v>
      </c>
      <c r="L22" s="45">
        <f>SUM(L15:L21)</f>
        <v>55393.000999999997</v>
      </c>
      <c r="M22" s="45">
        <f t="shared" si="0"/>
        <v>136596.11799999999</v>
      </c>
      <c r="N22" s="45">
        <f t="shared" si="0"/>
        <v>116978.55800000002</v>
      </c>
      <c r="O22" s="45">
        <f t="shared" si="0"/>
        <v>121631.717</v>
      </c>
      <c r="P22" s="45">
        <f t="shared" si="0"/>
        <v>84124.929000000004</v>
      </c>
      <c r="Q22" s="45">
        <f t="shared" si="0"/>
        <v>39789</v>
      </c>
      <c r="R22" s="45">
        <f t="shared" si="0"/>
        <v>54275.241999999998</v>
      </c>
      <c r="S22" s="45">
        <f t="shared" si="0"/>
        <v>62856.323000000004</v>
      </c>
      <c r="T22" s="45">
        <f t="shared" si="0"/>
        <v>91855.195999999996</v>
      </c>
      <c r="U22" s="45">
        <f t="shared" si="0"/>
        <v>22643.488999999994</v>
      </c>
      <c r="V22" s="45">
        <f t="shared" si="0"/>
        <v>35643</v>
      </c>
    </row>
    <row r="23" spans="1:22" x14ac:dyDescent="0.3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6" spans="1:22" ht="19.5" x14ac:dyDescent="0.4">
      <c r="A26" s="36" t="s">
        <v>10</v>
      </c>
      <c r="B26" s="8"/>
      <c r="C26" s="8"/>
      <c r="D26" s="8"/>
      <c r="E26" s="8"/>
      <c r="F26" s="8"/>
      <c r="G26" s="8"/>
      <c r="H26" s="8"/>
      <c r="I26" s="8"/>
      <c r="J26" s="2"/>
      <c r="K26" s="2"/>
      <c r="L26" s="2"/>
      <c r="M26" s="2"/>
      <c r="N26" s="2"/>
      <c r="O26" s="2"/>
      <c r="P26" s="2"/>
      <c r="Q26" s="2"/>
    </row>
    <row r="27" spans="1:22" x14ac:dyDescent="0.35">
      <c r="A27" s="35" t="s">
        <v>9</v>
      </c>
      <c r="B27" s="9"/>
      <c r="C27" s="9"/>
      <c r="D27" s="9"/>
      <c r="E27" s="9"/>
      <c r="F27" s="9"/>
      <c r="G27" s="9"/>
      <c r="H27" s="9"/>
      <c r="I27" s="9"/>
      <c r="J27" s="10"/>
      <c r="K27" s="10"/>
      <c r="L27" s="10"/>
      <c r="M27" s="10"/>
      <c r="N27" s="10"/>
      <c r="O27" s="10"/>
    </row>
    <row r="28" spans="1:22" x14ac:dyDescent="0.35">
      <c r="A28" s="40" t="s">
        <v>18</v>
      </c>
      <c r="B28" s="49">
        <v>2019</v>
      </c>
      <c r="C28" s="49">
        <v>2018</v>
      </c>
      <c r="D28" s="41">
        <v>2017</v>
      </c>
      <c r="E28" s="41">
        <v>2016</v>
      </c>
      <c r="F28" s="41">
        <v>2015</v>
      </c>
      <c r="G28" s="41">
        <v>2014</v>
      </c>
      <c r="H28" s="41">
        <v>2013</v>
      </c>
      <c r="I28" s="41">
        <v>2012</v>
      </c>
      <c r="J28" s="41">
        <v>2011</v>
      </c>
      <c r="K28" s="41">
        <v>2010</v>
      </c>
      <c r="L28" s="41">
        <v>2009</v>
      </c>
      <c r="M28" s="44">
        <v>2008</v>
      </c>
      <c r="N28" s="41">
        <v>2007</v>
      </c>
      <c r="O28" s="41">
        <v>2006</v>
      </c>
      <c r="P28" s="41">
        <v>2005</v>
      </c>
      <c r="Q28" s="41">
        <v>2004</v>
      </c>
      <c r="R28" s="41">
        <v>2003</v>
      </c>
      <c r="S28" s="42">
        <v>2002</v>
      </c>
      <c r="T28" s="43">
        <v>2001</v>
      </c>
      <c r="U28" s="43">
        <v>2000</v>
      </c>
      <c r="V28" s="44">
        <v>1999</v>
      </c>
    </row>
    <row r="29" spans="1:22" x14ac:dyDescent="0.35">
      <c r="A29" s="37" t="s">
        <v>13</v>
      </c>
      <c r="B29" s="19">
        <v>3997.44</v>
      </c>
      <c r="C29" s="46">
        <v>10851.5</v>
      </c>
      <c r="D29" s="12">
        <v>25233.814999999999</v>
      </c>
      <c r="E29" s="12">
        <v>3184.2269999999999</v>
      </c>
      <c r="F29" s="12">
        <v>1173</v>
      </c>
      <c r="G29" s="12">
        <v>0</v>
      </c>
      <c r="H29" s="12">
        <v>3030.1309999999999</v>
      </c>
      <c r="I29" s="12">
        <v>16644.55</v>
      </c>
      <c r="J29" s="12">
        <v>1983.5889999999999</v>
      </c>
      <c r="K29" s="12">
        <v>3800</v>
      </c>
      <c r="L29" s="12">
        <v>6175.98</v>
      </c>
      <c r="M29" s="20">
        <v>4287.4740000000002</v>
      </c>
      <c r="N29" s="12">
        <v>21269.315999999999</v>
      </c>
      <c r="O29" s="12">
        <v>9943.4580000000005</v>
      </c>
      <c r="P29" s="12">
        <v>2807.4879999999998</v>
      </c>
      <c r="Q29" s="12">
        <v>4647</v>
      </c>
      <c r="R29" s="12">
        <v>9024.4760000000006</v>
      </c>
      <c r="S29" s="12">
        <v>9048</v>
      </c>
      <c r="T29" s="12">
        <v>34948.993000000002</v>
      </c>
      <c r="U29" s="12">
        <v>6456.5320000000002</v>
      </c>
      <c r="V29" s="21">
        <v>1734</v>
      </c>
    </row>
    <row r="30" spans="1:22" x14ac:dyDescent="0.35">
      <c r="A30" s="38" t="s">
        <v>14</v>
      </c>
      <c r="B30" s="19">
        <v>17377.811000000002</v>
      </c>
      <c r="C30" s="47">
        <v>13358.57</v>
      </c>
      <c r="D30" s="14">
        <v>13589.048000000001</v>
      </c>
      <c r="E30" s="14">
        <v>27183.891</v>
      </c>
      <c r="F30" s="14">
        <v>14599.884</v>
      </c>
      <c r="G30" s="14">
        <v>5867.5140000000001</v>
      </c>
      <c r="H30" s="14">
        <v>6067.0429999999997</v>
      </c>
      <c r="I30" s="14">
        <v>8742.0630000000001</v>
      </c>
      <c r="J30" s="14">
        <v>10080.798000000001</v>
      </c>
      <c r="K30" s="14">
        <v>7378.9520000000002</v>
      </c>
      <c r="L30" s="14">
        <v>32137.21</v>
      </c>
      <c r="M30" s="22">
        <v>72289.703999999998</v>
      </c>
      <c r="N30" s="14">
        <v>47617.656000000003</v>
      </c>
      <c r="O30" s="14">
        <v>102949.50599999999</v>
      </c>
      <c r="P30" s="14">
        <v>79833.354999999996</v>
      </c>
      <c r="Q30" s="14">
        <v>31599</v>
      </c>
      <c r="R30" s="14">
        <v>43563.504999999997</v>
      </c>
      <c r="S30" s="14">
        <v>52590.322999999997</v>
      </c>
      <c r="T30" s="14">
        <v>55168.540999999997</v>
      </c>
      <c r="U30" s="14">
        <v>13829.957</v>
      </c>
      <c r="V30" s="15">
        <v>23547</v>
      </c>
    </row>
    <row r="31" spans="1:22" x14ac:dyDescent="0.35">
      <c r="A31" s="39" t="s">
        <v>15</v>
      </c>
      <c r="B31" s="19">
        <v>24631.429</v>
      </c>
      <c r="C31" s="48">
        <v>14439.895</v>
      </c>
      <c r="D31" s="17">
        <v>14612.181</v>
      </c>
      <c r="E31" s="17">
        <v>34730.010999999999</v>
      </c>
      <c r="F31" s="17">
        <v>6513.0360000000001</v>
      </c>
      <c r="G31" s="17">
        <v>5706.509</v>
      </c>
      <c r="H31" s="17">
        <v>8272.4989999999998</v>
      </c>
      <c r="I31" s="17">
        <v>8999.1440000000002</v>
      </c>
      <c r="J31" s="17">
        <v>5448.44</v>
      </c>
      <c r="K31" s="17">
        <v>20459.241000000002</v>
      </c>
      <c r="L31" s="17">
        <v>17079.811000000002</v>
      </c>
      <c r="M31" s="23">
        <v>60018.94</v>
      </c>
      <c r="N31" s="17">
        <v>48091.586000000003</v>
      </c>
      <c r="O31" s="17">
        <v>8738.7530000000006</v>
      </c>
      <c r="P31" s="17">
        <v>1484.086</v>
      </c>
      <c r="Q31" s="17">
        <v>3543</v>
      </c>
      <c r="R31" s="17">
        <v>1687.261</v>
      </c>
      <c r="S31" s="17">
        <v>1218</v>
      </c>
      <c r="T31" s="17">
        <v>1737.662</v>
      </c>
      <c r="U31" s="17">
        <v>2357</v>
      </c>
      <c r="V31" s="24">
        <v>10362</v>
      </c>
    </row>
    <row r="32" spans="1:22" s="19" customFormat="1" x14ac:dyDescent="0.35">
      <c r="A32" s="45" t="s">
        <v>17</v>
      </c>
      <c r="B32" s="50">
        <f t="shared" ref="B32:C32" si="1">SUM(B29:B31)</f>
        <v>46006.68</v>
      </c>
      <c r="C32" s="50">
        <f t="shared" si="1"/>
        <v>38649.964999999997</v>
      </c>
      <c r="D32" s="45">
        <f t="shared" ref="D32:E32" si="2">SUM(D29:D31)</f>
        <v>53435.043999999994</v>
      </c>
      <c r="E32" s="45">
        <f t="shared" si="2"/>
        <v>65098.129000000001</v>
      </c>
      <c r="F32" s="45">
        <f t="shared" ref="F32:H32" si="3">SUM(F29:F31)</f>
        <v>22285.919999999998</v>
      </c>
      <c r="G32" s="45">
        <f t="shared" si="3"/>
        <v>11574.023000000001</v>
      </c>
      <c r="H32" s="45">
        <f t="shared" si="3"/>
        <v>17369.672999999999</v>
      </c>
      <c r="I32" s="45">
        <f t="shared" ref="I32:V32" si="4">SUM(I29:I31)</f>
        <v>34385.756999999998</v>
      </c>
      <c r="J32" s="45">
        <f t="shared" si="4"/>
        <v>17512.827000000001</v>
      </c>
      <c r="K32" s="45">
        <f t="shared" si="4"/>
        <v>31638.193000000003</v>
      </c>
      <c r="L32" s="45">
        <f t="shared" si="4"/>
        <v>55393.001000000004</v>
      </c>
      <c r="M32" s="45">
        <f t="shared" si="4"/>
        <v>136596.11800000002</v>
      </c>
      <c r="N32" s="45">
        <f t="shared" si="4"/>
        <v>116978.55800000002</v>
      </c>
      <c r="O32" s="45">
        <f t="shared" si="4"/>
        <v>121631.71699999999</v>
      </c>
      <c r="P32" s="45">
        <f t="shared" si="4"/>
        <v>84124.928999999989</v>
      </c>
      <c r="Q32" s="45">
        <f t="shared" si="4"/>
        <v>39789</v>
      </c>
      <c r="R32" s="45">
        <f t="shared" si="4"/>
        <v>54275.241999999998</v>
      </c>
      <c r="S32" s="45">
        <f t="shared" si="4"/>
        <v>62856.322999999997</v>
      </c>
      <c r="T32" s="45">
        <f t="shared" si="4"/>
        <v>91855.195999999996</v>
      </c>
      <c r="U32" s="45">
        <f t="shared" si="4"/>
        <v>22643.489000000001</v>
      </c>
      <c r="V32" s="45">
        <f t="shared" si="4"/>
        <v>35643</v>
      </c>
    </row>
    <row r="33" spans="1:11" x14ac:dyDescent="0.3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</sheetData>
  <phoneticPr fontId="0" type="noConversion"/>
  <pageMargins left="0.78740157499999996" right="0.78740157499999996" top="0.984251969" bottom="0.984251969" header="0.5" footer="0.5"/>
  <headerFooter alignWithMargins="0"/>
  <ignoredErrors>
    <ignoredError sqref="B32:V32 I22:L22 M22:V22 B22:F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Driftsmidler</vt:lpstr>
      <vt:lpstr>1999-2019 (Avsluttet)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dcterms:created xsi:type="dcterms:W3CDTF">2006-01-26T09:39:03Z</dcterms:created>
  <dcterms:modified xsi:type="dcterms:W3CDTF">2025-05-28T05:19:56Z</dcterms:modified>
</cp:coreProperties>
</file>