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2.1 Statistikk for akvakultur\03 Resultater\01 STA-Res-ikke-offentlige\STA_03_Res_tab\"/>
    </mc:Choice>
  </mc:AlternateContent>
  <xr:revisionPtr revIDLastSave="0" documentId="13_ncr:1_{1C2C3D63-4B8F-4B28-9F4D-071D2AAF0E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p" sheetId="3" r:id="rId1"/>
    <sheet name="2007-2019 (Avsluttet)" sheetId="1" r:id="rId2"/>
    <sheet name="2007-2017 (Avsluttet)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3" l="1"/>
  <c r="D36" i="3"/>
  <c r="C36" i="3"/>
  <c r="B36" i="3"/>
  <c r="E23" i="3"/>
  <c r="D23" i="3"/>
  <c r="C23" i="3"/>
  <c r="B23" i="3"/>
  <c r="I36" i="3"/>
  <c r="H36" i="3"/>
  <c r="G36" i="3"/>
  <c r="F36" i="3"/>
  <c r="I23" i="3"/>
  <c r="H23" i="3"/>
  <c r="G23" i="3"/>
  <c r="F23" i="3"/>
  <c r="M36" i="3"/>
  <c r="L36" i="3"/>
  <c r="K36" i="3"/>
  <c r="J36" i="3"/>
  <c r="M23" i="3"/>
  <c r="L23" i="3"/>
  <c r="K23" i="3"/>
  <c r="J23" i="3"/>
  <c r="Q36" i="3"/>
  <c r="P36" i="3"/>
  <c r="O36" i="3"/>
  <c r="N36" i="3"/>
  <c r="Q23" i="3"/>
  <c r="P23" i="3"/>
  <c r="O23" i="3"/>
  <c r="N23" i="3"/>
  <c r="U36" i="3" l="1"/>
  <c r="T36" i="3"/>
  <c r="S36" i="3"/>
  <c r="R36" i="3"/>
  <c r="U23" i="3"/>
  <c r="T23" i="3"/>
  <c r="S23" i="3"/>
  <c r="R23" i="3"/>
  <c r="BU36" i="3"/>
  <c r="BT36" i="3"/>
  <c r="BS36" i="3"/>
  <c r="BR36" i="3"/>
  <c r="BQ36" i="3"/>
  <c r="BP36" i="3"/>
  <c r="BO36" i="3"/>
  <c r="BN36" i="3"/>
  <c r="BM36" i="3"/>
  <c r="BL36" i="3"/>
  <c r="BK36" i="3"/>
  <c r="BJ36" i="3"/>
  <c r="BI36" i="3"/>
  <c r="BH36" i="3"/>
  <c r="BG36" i="3"/>
  <c r="BF36" i="3"/>
  <c r="BE36" i="3"/>
  <c r="BD36" i="3"/>
  <c r="BC36" i="3"/>
  <c r="BB36" i="3"/>
  <c r="BA36" i="3"/>
  <c r="AZ36" i="3"/>
  <c r="AY36" i="3"/>
  <c r="AX36" i="3"/>
  <c r="AW36" i="3"/>
  <c r="AV36" i="3"/>
  <c r="AU36" i="3"/>
  <c r="AT36" i="3"/>
  <c r="AS36" i="3"/>
  <c r="AR36" i="3"/>
  <c r="AQ36" i="3"/>
  <c r="AP36" i="3"/>
  <c r="AO36" i="3"/>
  <c r="AN36" i="3"/>
  <c r="AM36" i="3"/>
  <c r="AL36" i="3"/>
  <c r="AK36" i="3"/>
  <c r="AJ36" i="3"/>
  <c r="AI36" i="3"/>
  <c r="AH36" i="3"/>
  <c r="AG36" i="3"/>
  <c r="AF36" i="3"/>
  <c r="AE36" i="3"/>
  <c r="AD36" i="3"/>
  <c r="AC36" i="3"/>
  <c r="AB36" i="3"/>
  <c r="AA36" i="3"/>
  <c r="Z36" i="3"/>
  <c r="Y36" i="3"/>
  <c r="X36" i="3"/>
  <c r="W36" i="3"/>
  <c r="V36" i="3"/>
  <c r="BU23" i="3"/>
  <c r="BT23" i="3"/>
  <c r="BS23" i="3"/>
  <c r="BR23" i="3"/>
  <c r="BQ23" i="3"/>
  <c r="BP23" i="3"/>
  <c r="BO23" i="3"/>
  <c r="BN23" i="3"/>
  <c r="BM23" i="3"/>
  <c r="BL23" i="3"/>
  <c r="BK23" i="3"/>
  <c r="BJ23" i="3"/>
  <c r="BI23" i="3"/>
  <c r="BH23" i="3"/>
  <c r="BG23" i="3"/>
  <c r="BF23" i="3"/>
  <c r="BE23" i="3"/>
  <c r="BD23" i="3"/>
  <c r="BC23" i="3"/>
  <c r="BB23" i="3"/>
  <c r="BA23" i="3"/>
  <c r="AZ23" i="3"/>
  <c r="AY23" i="3"/>
  <c r="AX23" i="3"/>
  <c r="AK23" i="3"/>
  <c r="AJ23" i="3"/>
  <c r="AI23" i="3"/>
  <c r="AH23" i="3"/>
  <c r="AG23" i="3"/>
  <c r="AF23" i="3"/>
  <c r="AE23" i="3"/>
  <c r="AD23" i="3"/>
  <c r="AC23" i="3"/>
  <c r="AB23" i="3"/>
  <c r="AA23" i="3"/>
  <c r="Z23" i="3"/>
  <c r="Y23" i="3"/>
  <c r="X23" i="3"/>
  <c r="W23" i="3"/>
  <c r="V23" i="3"/>
  <c r="F33" i="1" l="1"/>
  <c r="F34" i="1"/>
  <c r="F35" i="1"/>
  <c r="F36" i="1"/>
  <c r="E37" i="1" l="1"/>
  <c r="D37" i="1"/>
  <c r="C37" i="1"/>
  <c r="B37" i="1"/>
  <c r="F37" i="1"/>
  <c r="E24" i="1"/>
  <c r="D24" i="1"/>
  <c r="C24" i="1"/>
  <c r="B24" i="1"/>
  <c r="F23" i="1"/>
  <c r="F22" i="1"/>
  <c r="F21" i="1"/>
  <c r="F20" i="1"/>
  <c r="F19" i="1"/>
  <c r="F18" i="1"/>
  <c r="F17" i="1"/>
  <c r="F24" i="1" l="1"/>
  <c r="BN37" i="2"/>
  <c r="BM37" i="2"/>
  <c r="BL37" i="2"/>
  <c r="BK37" i="2"/>
  <c r="BJ37" i="2"/>
  <c r="BH37" i="2"/>
  <c r="BG37" i="2"/>
  <c r="BF37" i="2"/>
  <c r="BE37" i="2"/>
  <c r="BD37" i="2"/>
  <c r="BB37" i="2"/>
  <c r="BA37" i="2"/>
  <c r="AZ37" i="2"/>
  <c r="AY37" i="2"/>
  <c r="AX37" i="2"/>
  <c r="AV37" i="2"/>
  <c r="AU37" i="2"/>
  <c r="AT37" i="2"/>
  <c r="AS37" i="2"/>
  <c r="AR37" i="2"/>
  <c r="AP37" i="2"/>
  <c r="AO37" i="2"/>
  <c r="AN37" i="2"/>
  <c r="AM37" i="2"/>
  <c r="AL37" i="2"/>
  <c r="AJ37" i="2"/>
  <c r="AI37" i="2"/>
  <c r="AH37" i="2"/>
  <c r="AG37" i="2"/>
  <c r="AF37" i="2"/>
  <c r="AD37" i="2"/>
  <c r="AC37" i="2"/>
  <c r="AB37" i="2"/>
  <c r="AA37" i="2"/>
  <c r="Z37" i="2"/>
  <c r="X37" i="2"/>
  <c r="W37" i="2"/>
  <c r="V37" i="2"/>
  <c r="U37" i="2"/>
  <c r="T37" i="2"/>
  <c r="R37" i="2"/>
  <c r="Q37" i="2"/>
  <c r="P37" i="2"/>
  <c r="O37" i="2"/>
  <c r="N37" i="2"/>
  <c r="L37" i="2"/>
  <c r="K37" i="2"/>
  <c r="J37" i="2"/>
  <c r="I37" i="2"/>
  <c r="H37" i="2"/>
  <c r="F37" i="2"/>
  <c r="E37" i="2"/>
  <c r="D37" i="2"/>
  <c r="C37" i="2"/>
  <c r="B37" i="2"/>
  <c r="BO36" i="2"/>
  <c r="BI36" i="2"/>
  <c r="BC36" i="2"/>
  <c r="AW36" i="2"/>
  <c r="AQ36" i="2"/>
  <c r="AK36" i="2"/>
  <c r="AE36" i="2"/>
  <c r="Y36" i="2"/>
  <c r="S36" i="2"/>
  <c r="M36" i="2"/>
  <c r="G36" i="2"/>
  <c r="BO35" i="2"/>
  <c r="BI35" i="2"/>
  <c r="BC35" i="2"/>
  <c r="AW35" i="2"/>
  <c r="AQ35" i="2"/>
  <c r="AK35" i="2"/>
  <c r="AE35" i="2"/>
  <c r="Y35" i="2"/>
  <c r="S35" i="2"/>
  <c r="M35" i="2"/>
  <c r="G35" i="2"/>
  <c r="BO34" i="2"/>
  <c r="BI34" i="2"/>
  <c r="BC34" i="2"/>
  <c r="AW34" i="2"/>
  <c r="AQ34" i="2"/>
  <c r="AK34" i="2"/>
  <c r="AE34" i="2"/>
  <c r="Y34" i="2"/>
  <c r="S34" i="2"/>
  <c r="M34" i="2"/>
  <c r="G34" i="2"/>
  <c r="BO33" i="2"/>
  <c r="BI33" i="2"/>
  <c r="BC33" i="2"/>
  <c r="AW33" i="2"/>
  <c r="AQ33" i="2"/>
  <c r="AK33" i="2"/>
  <c r="AE33" i="2"/>
  <c r="Y33" i="2"/>
  <c r="S33" i="2"/>
  <c r="M33" i="2"/>
  <c r="G33" i="2"/>
  <c r="BN24" i="2"/>
  <c r="BM24" i="2"/>
  <c r="BL24" i="2"/>
  <c r="BK24" i="2"/>
  <c r="BJ24" i="2"/>
  <c r="BH24" i="2"/>
  <c r="BG24" i="2"/>
  <c r="BF24" i="2"/>
  <c r="BE24" i="2"/>
  <c r="BD24" i="2"/>
  <c r="BB24" i="2"/>
  <c r="BA24" i="2"/>
  <c r="AZ24" i="2"/>
  <c r="AY24" i="2"/>
  <c r="AX24" i="2"/>
  <c r="AV24" i="2"/>
  <c r="AU24" i="2"/>
  <c r="AT24" i="2"/>
  <c r="AS24" i="2"/>
  <c r="AR24" i="2"/>
  <c r="AP24" i="2"/>
  <c r="AO24" i="2"/>
  <c r="AN24" i="2"/>
  <c r="AM24" i="2"/>
  <c r="AL24" i="2"/>
  <c r="AJ24" i="2"/>
  <c r="AI24" i="2"/>
  <c r="AH24" i="2"/>
  <c r="AG24" i="2"/>
  <c r="AF24" i="2"/>
  <c r="S24" i="2"/>
  <c r="L24" i="2"/>
  <c r="K24" i="2"/>
  <c r="J24" i="2"/>
  <c r="I24" i="2"/>
  <c r="H24" i="2"/>
  <c r="F24" i="2"/>
  <c r="E24" i="2"/>
  <c r="D24" i="2"/>
  <c r="C24" i="2"/>
  <c r="B24" i="2"/>
  <c r="BO23" i="2"/>
  <c r="BI23" i="2"/>
  <c r="BC23" i="2"/>
  <c r="AW23" i="2"/>
  <c r="AQ23" i="2"/>
  <c r="AK23" i="2"/>
  <c r="Y23" i="2"/>
  <c r="M23" i="2"/>
  <c r="G23" i="2"/>
  <c r="BO22" i="2"/>
  <c r="BI22" i="2"/>
  <c r="BC22" i="2"/>
  <c r="AW22" i="2"/>
  <c r="AQ22" i="2"/>
  <c r="AK22" i="2"/>
  <c r="M22" i="2"/>
  <c r="G22" i="2"/>
  <c r="BO21" i="2"/>
  <c r="BI21" i="2"/>
  <c r="BC21" i="2"/>
  <c r="AW21" i="2"/>
  <c r="AQ21" i="2"/>
  <c r="AK21" i="2"/>
  <c r="Y21" i="2"/>
  <c r="M21" i="2"/>
  <c r="G21" i="2"/>
  <c r="BO20" i="2"/>
  <c r="BI20" i="2"/>
  <c r="BC20" i="2"/>
  <c r="AW20" i="2"/>
  <c r="AQ20" i="2"/>
  <c r="AK20" i="2"/>
  <c r="Y20" i="2"/>
  <c r="M20" i="2"/>
  <c r="G20" i="2"/>
  <c r="BO19" i="2"/>
  <c r="BI19" i="2"/>
  <c r="BC19" i="2"/>
  <c r="AW19" i="2"/>
  <c r="AQ19" i="2"/>
  <c r="AK19" i="2"/>
  <c r="Y19" i="2"/>
  <c r="M19" i="2"/>
  <c r="G19" i="2"/>
  <c r="BO18" i="2"/>
  <c r="BI18" i="2"/>
  <c r="BC18" i="2"/>
  <c r="AW18" i="2"/>
  <c r="AQ18" i="2"/>
  <c r="AK18" i="2"/>
  <c r="Y18" i="2"/>
  <c r="M18" i="2"/>
  <c r="G18" i="2"/>
  <c r="BO17" i="2"/>
  <c r="BI17" i="2"/>
  <c r="BC17" i="2"/>
  <c r="AW17" i="2"/>
  <c r="AQ17" i="2"/>
  <c r="AK17" i="2"/>
  <c r="M17" i="2"/>
  <c r="G17" i="2"/>
  <c r="AW24" i="2" l="1"/>
  <c r="AQ24" i="2"/>
  <c r="AQ37" i="2"/>
  <c r="G37" i="2"/>
  <c r="BC37" i="2"/>
  <c r="G24" i="2"/>
  <c r="BO24" i="2"/>
  <c r="S37" i="2"/>
  <c r="BO37" i="2"/>
  <c r="AE37" i="2"/>
  <c r="BC24" i="2"/>
  <c r="Y37" i="2"/>
  <c r="AW37" i="2"/>
  <c r="BI24" i="2"/>
  <c r="M24" i="2"/>
  <c r="AK24" i="2"/>
  <c r="M37" i="2"/>
  <c r="AK37" i="2"/>
  <c r="BI37" i="2"/>
  <c r="J37" i="1"/>
  <c r="I37" i="1"/>
  <c r="H37" i="1"/>
  <c r="G37" i="1"/>
  <c r="K36" i="1"/>
  <c r="K35" i="1"/>
  <c r="K34" i="1"/>
  <c r="K33" i="1"/>
  <c r="J24" i="1"/>
  <c r="I24" i="1"/>
  <c r="H24" i="1"/>
  <c r="G24" i="1"/>
  <c r="K23" i="1"/>
  <c r="K22" i="1"/>
  <c r="K21" i="1"/>
  <c r="K20" i="1"/>
  <c r="K19" i="1"/>
  <c r="K18" i="1"/>
  <c r="K17" i="1"/>
  <c r="K37" i="1" l="1"/>
  <c r="K24" i="1"/>
  <c r="O37" i="1"/>
  <c r="N37" i="1"/>
  <c r="M37" i="1"/>
  <c r="L37" i="1"/>
  <c r="P36" i="1"/>
  <c r="P35" i="1"/>
  <c r="P34" i="1"/>
  <c r="P33" i="1"/>
  <c r="O24" i="1"/>
  <c r="N24" i="1"/>
  <c r="M24" i="1"/>
  <c r="L24" i="1"/>
  <c r="P23" i="1"/>
  <c r="P22" i="1"/>
  <c r="P21" i="1"/>
  <c r="P20" i="1"/>
  <c r="P19" i="1"/>
  <c r="P18" i="1"/>
  <c r="P17" i="1"/>
  <c r="P37" i="1" l="1"/>
  <c r="P24" i="1"/>
  <c r="S24" i="1"/>
  <c r="T24" i="1"/>
  <c r="R24" i="1"/>
  <c r="Q24" i="1"/>
  <c r="Z24" i="1"/>
  <c r="U19" i="1"/>
  <c r="U20" i="1"/>
  <c r="U21" i="1"/>
  <c r="U22" i="1"/>
  <c r="U23" i="1"/>
  <c r="U18" i="1"/>
  <c r="U17" i="1"/>
  <c r="T37" i="1"/>
  <c r="S37" i="1"/>
  <c r="R37" i="1"/>
  <c r="Q37" i="1"/>
  <c r="U36" i="1"/>
  <c r="U35" i="1"/>
  <c r="U34" i="1"/>
  <c r="U33" i="1"/>
  <c r="U24" i="1" l="1"/>
  <c r="U37" i="1"/>
  <c r="Y37" i="1"/>
  <c r="X37" i="1"/>
  <c r="W37" i="1"/>
  <c r="V37" i="1"/>
  <c r="Z36" i="1"/>
  <c r="Z35" i="1"/>
  <c r="Z34" i="1"/>
  <c r="Z33" i="1"/>
  <c r="Z37" i="1" l="1"/>
  <c r="AA37" i="1"/>
  <c r="AB37" i="1"/>
  <c r="AC37" i="1"/>
  <c r="AD37" i="1"/>
  <c r="AE33" i="1"/>
  <c r="AE35" i="1"/>
  <c r="AE36" i="1"/>
  <c r="AE34" i="1"/>
  <c r="AE19" i="1"/>
  <c r="AE20" i="1"/>
  <c r="AE21" i="1"/>
  <c r="AE23" i="1"/>
  <c r="AE18" i="1"/>
  <c r="AE37" i="1" l="1"/>
  <c r="AO23" i="1"/>
  <c r="AT23" i="1"/>
  <c r="AY23" i="1"/>
  <c r="BD23" i="1"/>
  <c r="BI23" i="1"/>
  <c r="BN23" i="1"/>
  <c r="BM24" i="1"/>
  <c r="BL24" i="1"/>
  <c r="BK24" i="1"/>
  <c r="BJ24" i="1"/>
  <c r="BH24" i="1"/>
  <c r="BG24" i="1"/>
  <c r="BF24" i="1"/>
  <c r="BE24" i="1"/>
  <c r="BC24" i="1"/>
  <c r="BB24" i="1"/>
  <c r="BA24" i="1"/>
  <c r="AZ24" i="1"/>
  <c r="AX24" i="1"/>
  <c r="AW24" i="1"/>
  <c r="AV24" i="1"/>
  <c r="AU24" i="1"/>
  <c r="AS24" i="1"/>
  <c r="AR24" i="1"/>
  <c r="AQ24" i="1"/>
  <c r="AP24" i="1"/>
  <c r="AN24" i="1"/>
  <c r="AM24" i="1"/>
  <c r="AL24" i="1"/>
  <c r="AK24" i="1"/>
  <c r="BN33" i="1" l="1"/>
  <c r="BN35" i="1"/>
  <c r="BN36" i="1"/>
  <c r="BN34" i="1"/>
  <c r="BI33" i="1"/>
  <c r="BI35" i="1"/>
  <c r="BI36" i="1"/>
  <c r="BI34" i="1"/>
  <c r="BD33" i="1"/>
  <c r="BD35" i="1"/>
  <c r="BD36" i="1"/>
  <c r="BD34" i="1"/>
  <c r="AY33" i="1"/>
  <c r="AY35" i="1"/>
  <c r="AY36" i="1"/>
  <c r="AY34" i="1"/>
  <c r="AT33" i="1"/>
  <c r="AT35" i="1"/>
  <c r="AT36" i="1"/>
  <c r="AT34" i="1"/>
  <c r="AO33" i="1"/>
  <c r="AO35" i="1"/>
  <c r="AO36" i="1"/>
  <c r="AO34" i="1"/>
  <c r="AJ33" i="1"/>
  <c r="AJ35" i="1"/>
  <c r="AJ36" i="1"/>
  <c r="AJ34" i="1"/>
  <c r="BM37" i="1"/>
  <c r="BL37" i="1"/>
  <c r="BK37" i="1"/>
  <c r="BJ37" i="1"/>
  <c r="BH37" i="1"/>
  <c r="BG37" i="1"/>
  <c r="BF37" i="1"/>
  <c r="BE37" i="1"/>
  <c r="BC37" i="1"/>
  <c r="BB37" i="1"/>
  <c r="BA37" i="1"/>
  <c r="AZ37" i="1"/>
  <c r="AX37" i="1"/>
  <c r="AW37" i="1"/>
  <c r="AV37" i="1"/>
  <c r="AU37" i="1"/>
  <c r="AS37" i="1"/>
  <c r="AR37" i="1"/>
  <c r="AQ37" i="1"/>
  <c r="AP37" i="1"/>
  <c r="AN37" i="1"/>
  <c r="AM37" i="1"/>
  <c r="AL37" i="1"/>
  <c r="AK37" i="1"/>
  <c r="AI37" i="1"/>
  <c r="AH37" i="1"/>
  <c r="AG37" i="1"/>
  <c r="AF37" i="1"/>
  <c r="BN17" i="1"/>
  <c r="BN18" i="1"/>
  <c r="BN20" i="1"/>
  <c r="BN21" i="1"/>
  <c r="BN22" i="1"/>
  <c r="BN19" i="1"/>
  <c r="BI17" i="1"/>
  <c r="BI19" i="1"/>
  <c r="BI20" i="1"/>
  <c r="BI21" i="1"/>
  <c r="BI22" i="1"/>
  <c r="BI18" i="1"/>
  <c r="AY17" i="1"/>
  <c r="AY18" i="1"/>
  <c r="AY19" i="1"/>
  <c r="AY21" i="1"/>
  <c r="AY22" i="1"/>
  <c r="AY20" i="1"/>
  <c r="BD17" i="1"/>
  <c r="BD18" i="1"/>
  <c r="BD19" i="1"/>
  <c r="BD21" i="1"/>
  <c r="BD22" i="1"/>
  <c r="BD20" i="1"/>
  <c r="AT17" i="1"/>
  <c r="AT19" i="1"/>
  <c r="AT20" i="1"/>
  <c r="AT21" i="1"/>
  <c r="AT22" i="1"/>
  <c r="AT18" i="1"/>
  <c r="AO17" i="1"/>
  <c r="AO19" i="1"/>
  <c r="AO20" i="1"/>
  <c r="AO21" i="1"/>
  <c r="AO22" i="1"/>
  <c r="AO18" i="1"/>
  <c r="BI24" i="1" l="1"/>
  <c r="AY24" i="1"/>
  <c r="BN24" i="1"/>
  <c r="AT24" i="1"/>
  <c r="AO24" i="1"/>
  <c r="BD24" i="1"/>
  <c r="AO37" i="1"/>
  <c r="AY37" i="1"/>
  <c r="BI37" i="1"/>
  <c r="BN37" i="1"/>
  <c r="BD37" i="1"/>
  <c r="AT37" i="1"/>
  <c r="AJ37" i="1"/>
</calcChain>
</file>

<file path=xl/sharedStrings.xml><?xml version="1.0" encoding="utf-8"?>
<sst xmlns="http://schemas.openxmlformats.org/spreadsheetml/2006/main" count="959" uniqueCount="59">
  <si>
    <t>Kilde: Fiskeridirektoratet</t>
  </si>
  <si>
    <t>Source: Directorate of Fisheries</t>
  </si>
  <si>
    <t>Fylker</t>
  </si>
  <si>
    <t>Totalt</t>
  </si>
  <si>
    <t>County</t>
  </si>
  <si>
    <t>Nordland</t>
  </si>
  <si>
    <t>Møre og Romsdal</t>
  </si>
  <si>
    <t>Sogn og Fjordane</t>
  </si>
  <si>
    <t>Hordaland</t>
  </si>
  <si>
    <t>Dødfisk</t>
  </si>
  <si>
    <t>Utkast</t>
  </si>
  <si>
    <t>Rømming</t>
  </si>
  <si>
    <t>Annet</t>
  </si>
  <si>
    <t>Tellefeil</t>
  </si>
  <si>
    <t>Mortality</t>
  </si>
  <si>
    <t>Declassifyed</t>
  </si>
  <si>
    <t>Escapees</t>
  </si>
  <si>
    <t>Others</t>
  </si>
  <si>
    <t>Counting Error</t>
  </si>
  <si>
    <t>Total</t>
  </si>
  <si>
    <t>Finnmark og Troms</t>
  </si>
  <si>
    <t>Trøndelag</t>
  </si>
  <si>
    <t>Tap i produksjonen av andre marine fiskearter etter fylke. Antall i 1000 stk</t>
  </si>
  <si>
    <t xml:space="preserve">Losses in the production of other marine species by county. Number in 1000 individuals </t>
  </si>
  <si>
    <t>Andre marine fiskearter</t>
  </si>
  <si>
    <t>Other marine species</t>
  </si>
  <si>
    <t>Tap i produksjonen av andre marine fiskearter etter art. Antall i 1000 stk</t>
  </si>
  <si>
    <t xml:space="preserve">Losses in the production of other marine species by species. Number in 1000 individuals </t>
  </si>
  <si>
    <t>Art</t>
  </si>
  <si>
    <t>Species</t>
  </si>
  <si>
    <t>Rogaland og øvrige fylker</t>
  </si>
  <si>
    <t>:</t>
  </si>
  <si>
    <r>
      <t>Torsk/</t>
    </r>
    <r>
      <rPr>
        <i/>
        <sz val="8"/>
        <rFont val="IBM Plex Serif Light"/>
        <family val="1"/>
      </rPr>
      <t>Atlantic cod</t>
    </r>
  </si>
  <si>
    <r>
      <t>Røye/</t>
    </r>
    <r>
      <rPr>
        <i/>
        <sz val="8"/>
        <rFont val="IBM Plex Serif Light"/>
        <family val="1"/>
      </rPr>
      <t>Arctic char</t>
    </r>
  </si>
  <si>
    <r>
      <t>Kveite/</t>
    </r>
    <r>
      <rPr>
        <i/>
        <sz val="8"/>
        <rFont val="IBM Plex Serif Light"/>
        <family val="1"/>
      </rPr>
      <t>Atlantic halibut</t>
    </r>
  </si>
  <si>
    <r>
      <t>Øvrige arter/</t>
    </r>
    <r>
      <rPr>
        <i/>
        <sz val="8"/>
        <rFont val="IBM Plex Serif Light"/>
        <family val="1"/>
      </rPr>
      <t>Other species</t>
    </r>
  </si>
  <si>
    <r>
      <t>Totalt/</t>
    </r>
    <r>
      <rPr>
        <i/>
        <sz val="8"/>
        <color theme="0"/>
        <rFont val="IBM Plex Serif Medium"/>
        <family val="1"/>
      </rPr>
      <t>Total</t>
    </r>
  </si>
  <si>
    <r>
      <t>1) Foreløpige tall/</t>
    </r>
    <r>
      <rPr>
        <i/>
        <sz val="8"/>
        <rFont val="IBM Plex Serif Light"/>
        <family val="1"/>
      </rPr>
      <t>Preliminary figures</t>
    </r>
  </si>
  <si>
    <t>Oppdatert pr. 25.10.2018</t>
  </si>
  <si>
    <t xml:space="preserve"> </t>
  </si>
  <si>
    <t>Andre fiskearter</t>
  </si>
  <si>
    <t>Other fish species</t>
  </si>
  <si>
    <t>Tap i produksjonen av andre fiskearter etter fylke. Antall i 1000 stk</t>
  </si>
  <si>
    <t xml:space="preserve">Losses in the production of other fish species by county. Number in 1000 individuals </t>
  </si>
  <si>
    <t>Tap i produksjonen av andre fiskearter etter art. Antall i 1000 stk</t>
  </si>
  <si>
    <t xml:space="preserve">Losses in the production of other fish species by species. Number in 1000 individuals </t>
  </si>
  <si>
    <t>Oppdatert pr. 29.10.2020</t>
  </si>
  <si>
    <t>Avsluttet tidsserie - fylkesinndeling før 2020</t>
  </si>
  <si>
    <r>
      <t>Torsk/</t>
    </r>
    <r>
      <rPr>
        <i/>
        <sz val="8"/>
        <rFont val="Arial"/>
        <family val="2"/>
      </rPr>
      <t>Atlantic cod</t>
    </r>
  </si>
  <si>
    <r>
      <t>Røye/</t>
    </r>
    <r>
      <rPr>
        <i/>
        <sz val="8"/>
        <rFont val="Arial"/>
        <family val="2"/>
      </rPr>
      <t>Arctic char</t>
    </r>
  </si>
  <si>
    <r>
      <t>Kveite/</t>
    </r>
    <r>
      <rPr>
        <i/>
        <sz val="8"/>
        <rFont val="Arial"/>
        <family val="2"/>
      </rPr>
      <t>Atlantic halibut</t>
    </r>
  </si>
  <si>
    <r>
      <t>Øvrige arter/</t>
    </r>
    <r>
      <rPr>
        <i/>
        <sz val="8"/>
        <rFont val="Arial"/>
        <family val="2"/>
      </rPr>
      <t>Other species</t>
    </r>
  </si>
  <si>
    <r>
      <t>Totalt/</t>
    </r>
    <r>
      <rPr>
        <b/>
        <i/>
        <sz val="8"/>
        <color theme="0"/>
        <rFont val="Arial"/>
        <family val="2"/>
      </rPr>
      <t>Total</t>
    </r>
  </si>
  <si>
    <t>Vestland</t>
  </si>
  <si>
    <t>Andre fiskearter - matfisktillatelser</t>
  </si>
  <si>
    <t>Other fish species - licenses for grow out production</t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</si>
  <si>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</si>
  <si>
    <t>Avsluttet tidsserie - fylkesinndeling før 2018</t>
  </si>
  <si>
    <t>Oppdatert pr. 28.05.2025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</si>
</sst>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0"/>
      <name val="Arial"/>
    </font>
    <font>
      <sz val="10"/>
      <name val="IBM Plex Serif Light"/>
      <family val="1"/>
    </font>
    <font>
      <sz val="11"/>
      <color indexed="18"/>
      <name val="IBM Plex Serif Light"/>
      <family val="1"/>
    </font>
    <font>
      <sz val="11"/>
      <name val="IBM Plex Serif Light"/>
      <family val="1"/>
    </font>
    <font>
      <sz val="10"/>
      <color indexed="18"/>
      <name val="IBM Plex Serif Light"/>
      <family val="1"/>
    </font>
    <font>
      <sz val="8"/>
      <name val="IBM Plex Serif Light"/>
      <family val="1"/>
    </font>
    <font>
      <i/>
      <sz val="8"/>
      <name val="IBM Plex Serif Light"/>
      <family val="1"/>
    </font>
    <font>
      <i/>
      <sz val="10"/>
      <name val="IBM Plex Serif Light"/>
      <family val="1"/>
    </font>
    <font>
      <sz val="22"/>
      <name val="IBM Plex Serif Medium"/>
      <family val="1"/>
    </font>
    <font>
      <sz val="14"/>
      <name val="IBM Plex Serif Medium"/>
      <family val="1"/>
    </font>
    <font>
      <sz val="10"/>
      <name val="IBM Plex Serif Medium"/>
      <family val="1"/>
    </font>
    <font>
      <i/>
      <sz val="14"/>
      <name val="IBM Plex Serif Medium"/>
      <family val="1"/>
    </font>
    <font>
      <i/>
      <sz val="12"/>
      <name val="IBM Plex Serif Medium"/>
      <family val="1"/>
    </font>
    <font>
      <sz val="12"/>
      <name val="IBM Plex Serif Light"/>
      <family val="1"/>
    </font>
    <font>
      <sz val="12"/>
      <name val="IBM Plex Serif Medium"/>
      <family val="1"/>
    </font>
    <font>
      <sz val="10"/>
      <color theme="0"/>
      <name val="IBM Plex Serif Medium"/>
      <family val="1"/>
    </font>
    <font>
      <i/>
      <sz val="8"/>
      <color theme="0"/>
      <name val="IBM Plex Serif Medium"/>
      <family val="1"/>
    </font>
    <font>
      <sz val="10"/>
      <name val="Arial"/>
      <family val="2"/>
    </font>
    <font>
      <b/>
      <sz val="11"/>
      <color rgb="FFFB7B22"/>
      <name val="IBM Plex Serif Light"/>
      <family val="1"/>
    </font>
    <font>
      <i/>
      <sz val="14"/>
      <name val="Arial"/>
      <family val="2"/>
    </font>
    <font>
      <i/>
      <sz val="12"/>
      <name val="Arial"/>
      <family val="2"/>
    </font>
    <font>
      <sz val="11"/>
      <color indexed="18"/>
      <name val="Arial"/>
      <family val="2"/>
    </font>
    <font>
      <sz val="11"/>
      <name val="Arial"/>
      <family val="2"/>
    </font>
    <font>
      <sz val="10"/>
      <color indexed="1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1"/>
      <color rgb="FFFB7B22"/>
      <name val="Arial"/>
      <family val="2"/>
    </font>
    <font>
      <i/>
      <sz val="10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color theme="0"/>
      <name val="Arial"/>
      <family val="2"/>
    </font>
    <font>
      <b/>
      <i/>
      <sz val="8"/>
      <color theme="0"/>
      <name val="Arial"/>
      <family val="2"/>
    </font>
    <font>
      <b/>
      <i/>
      <sz val="10"/>
      <name val="Arial"/>
      <family val="2"/>
    </font>
    <font>
      <b/>
      <sz val="11"/>
      <color rgb="FF23AEB4"/>
      <name val="Arial"/>
      <family val="2"/>
    </font>
    <font>
      <b/>
      <i/>
      <sz val="10"/>
      <color rgb="FF23AEB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/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1" fillId="0" borderId="0" xfId="0" applyFont="1"/>
    <xf numFmtId="1" fontId="2" fillId="0" borderId="0" xfId="0" applyNumberFormat="1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3" fontId="1" fillId="0" borderId="17" xfId="0" applyNumberFormat="1" applyFont="1" applyBorder="1" applyAlignment="1">
      <alignment horizontal="right"/>
    </xf>
    <xf numFmtId="3" fontId="1" fillId="0" borderId="18" xfId="0" applyNumberFormat="1" applyFont="1" applyBorder="1" applyAlignment="1">
      <alignment horizontal="right"/>
    </xf>
    <xf numFmtId="3" fontId="1" fillId="0" borderId="20" xfId="0" applyNumberFormat="1" applyFont="1" applyBorder="1" applyAlignment="1">
      <alignment horizontal="right"/>
    </xf>
    <xf numFmtId="3" fontId="1" fillId="0" borderId="22" xfId="0" applyNumberFormat="1" applyFont="1" applyBorder="1" applyAlignment="1">
      <alignment horizontal="right"/>
    </xf>
    <xf numFmtId="3" fontId="1" fillId="0" borderId="22" xfId="0" applyNumberFormat="1" applyFont="1" applyBorder="1"/>
    <xf numFmtId="3" fontId="1" fillId="0" borderId="19" xfId="0" applyNumberFormat="1" applyFont="1" applyBorder="1" applyAlignment="1">
      <alignment horizontal="right"/>
    </xf>
    <xf numFmtId="3" fontId="1" fillId="0" borderId="27" xfId="0" applyNumberFormat="1" applyFont="1" applyBorder="1"/>
    <xf numFmtId="3" fontId="1" fillId="0" borderId="17" xfId="0" applyNumberFormat="1" applyFont="1" applyBorder="1"/>
    <xf numFmtId="3" fontId="1" fillId="0" borderId="18" xfId="0" applyNumberFormat="1" applyFont="1" applyBorder="1"/>
    <xf numFmtId="3" fontId="1" fillId="0" borderId="19" xfId="0" applyNumberFormat="1" applyFont="1" applyBorder="1"/>
    <xf numFmtId="1" fontId="1" fillId="0" borderId="17" xfId="0" applyNumberFormat="1" applyFont="1" applyBorder="1"/>
    <xf numFmtId="1" fontId="1" fillId="0" borderId="18" xfId="0" applyNumberFormat="1" applyFont="1" applyBorder="1"/>
    <xf numFmtId="1" fontId="1" fillId="0" borderId="19" xfId="0" applyNumberFormat="1" applyFont="1" applyBorder="1"/>
    <xf numFmtId="3" fontId="1" fillId="0" borderId="23" xfId="0" applyNumberFormat="1" applyFont="1" applyBorder="1" applyAlignment="1">
      <alignment horizontal="right"/>
    </xf>
    <xf numFmtId="3" fontId="1" fillId="0" borderId="24" xfId="0" applyNumberFormat="1" applyFont="1" applyBorder="1" applyAlignment="1">
      <alignment horizontal="right"/>
    </xf>
    <xf numFmtId="3" fontId="1" fillId="0" borderId="26" xfId="0" applyNumberFormat="1" applyFont="1" applyBorder="1" applyAlignment="1">
      <alignment horizontal="right"/>
    </xf>
    <xf numFmtId="3" fontId="1" fillId="0" borderId="23" xfId="0" applyNumberFormat="1" applyFont="1" applyBorder="1"/>
    <xf numFmtId="3" fontId="1" fillId="0" borderId="24" xfId="0" applyNumberFormat="1" applyFont="1" applyBorder="1"/>
    <xf numFmtId="3" fontId="1" fillId="0" borderId="26" xfId="0" applyNumberFormat="1" applyFont="1" applyBorder="1"/>
    <xf numFmtId="3" fontId="1" fillId="0" borderId="25" xfId="0" applyNumberFormat="1" applyFont="1" applyBorder="1"/>
    <xf numFmtId="1" fontId="1" fillId="0" borderId="23" xfId="0" applyNumberFormat="1" applyFont="1" applyBorder="1"/>
    <xf numFmtId="1" fontId="1" fillId="0" borderId="24" xfId="0" applyNumberFormat="1" applyFont="1" applyBorder="1"/>
    <xf numFmtId="1" fontId="1" fillId="0" borderId="25" xfId="0" applyNumberFormat="1" applyFont="1" applyBorder="1"/>
    <xf numFmtId="3" fontId="1" fillId="0" borderId="25" xfId="0" applyNumberFormat="1" applyFont="1" applyBorder="1" applyAlignment="1">
      <alignment horizontal="right"/>
    </xf>
    <xf numFmtId="3" fontId="1" fillId="0" borderId="28" xfId="0" applyNumberFormat="1" applyFont="1" applyBorder="1" applyAlignment="1">
      <alignment horizontal="right"/>
    </xf>
    <xf numFmtId="3" fontId="1" fillId="0" borderId="27" xfId="0" applyNumberFormat="1" applyFont="1" applyBorder="1" applyAlignment="1">
      <alignment horizontal="right"/>
    </xf>
    <xf numFmtId="3" fontId="1" fillId="0" borderId="30" xfId="0" applyNumberFormat="1" applyFont="1" applyBorder="1" applyAlignment="1">
      <alignment horizontal="right"/>
    </xf>
    <xf numFmtId="3" fontId="1" fillId="0" borderId="31" xfId="0" applyNumberFormat="1" applyFont="1" applyBorder="1" applyAlignment="1">
      <alignment horizontal="right"/>
    </xf>
    <xf numFmtId="3" fontId="1" fillId="0" borderId="33" xfId="0" applyNumberFormat="1" applyFont="1" applyBorder="1" applyAlignment="1">
      <alignment horizontal="right"/>
    </xf>
    <xf numFmtId="3" fontId="1" fillId="0" borderId="29" xfId="0" applyNumberFormat="1" applyFont="1" applyBorder="1" applyAlignment="1">
      <alignment horizontal="right"/>
    </xf>
    <xf numFmtId="3" fontId="1" fillId="0" borderId="35" xfId="0" applyNumberFormat="1" applyFont="1" applyBorder="1"/>
    <xf numFmtId="3" fontId="1" fillId="0" borderId="34" xfId="0" applyNumberFormat="1" applyFont="1" applyBorder="1"/>
    <xf numFmtId="0" fontId="1" fillId="0" borderId="40" xfId="0" applyFont="1" applyBorder="1"/>
    <xf numFmtId="3" fontId="1" fillId="0" borderId="36" xfId="0" applyNumberFormat="1" applyFont="1" applyBorder="1"/>
    <xf numFmtId="3" fontId="1" fillId="0" borderId="37" xfId="0" applyNumberFormat="1" applyFont="1" applyBorder="1"/>
    <xf numFmtId="3" fontId="1" fillId="0" borderId="38" xfId="0" applyNumberFormat="1" applyFont="1" applyBorder="1"/>
    <xf numFmtId="3" fontId="1" fillId="0" borderId="39" xfId="0" applyNumberFormat="1" applyFont="1" applyBorder="1"/>
    <xf numFmtId="3" fontId="1" fillId="0" borderId="30" xfId="0" applyNumberFormat="1" applyFont="1" applyBorder="1"/>
    <xf numFmtId="3" fontId="1" fillId="0" borderId="31" xfId="0" applyNumberFormat="1" applyFont="1" applyBorder="1"/>
    <xf numFmtId="3" fontId="1" fillId="0" borderId="33" xfId="0" applyNumberFormat="1" applyFont="1" applyBorder="1"/>
    <xf numFmtId="3" fontId="1" fillId="0" borderId="32" xfId="0" applyNumberFormat="1" applyFont="1" applyBorder="1"/>
    <xf numFmtId="0" fontId="8" fillId="0" borderId="0" xfId="0" applyFont="1"/>
    <xf numFmtId="0" fontId="9" fillId="0" borderId="0" xfId="0" applyFont="1"/>
    <xf numFmtId="1" fontId="9" fillId="0" borderId="0" xfId="0" applyNumberFormat="1" applyFont="1"/>
    <xf numFmtId="3" fontId="9" fillId="0" borderId="0" xfId="0" applyNumberFormat="1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1" fontId="12" fillId="0" borderId="0" xfId="0" applyNumberFormat="1" applyFont="1"/>
    <xf numFmtId="3" fontId="12" fillId="0" borderId="0" xfId="0" applyNumberFormat="1" applyFont="1"/>
    <xf numFmtId="0" fontId="1" fillId="0" borderId="16" xfId="0" applyFont="1" applyBorder="1"/>
    <xf numFmtId="0" fontId="1" fillId="0" borderId="22" xfId="0" applyFont="1" applyBorder="1"/>
    <xf numFmtId="0" fontId="1" fillId="0" borderId="29" xfId="0" applyFont="1" applyBorder="1"/>
    <xf numFmtId="0" fontId="1" fillId="0" borderId="21" xfId="0" applyFont="1" applyBorder="1"/>
    <xf numFmtId="0" fontId="13" fillId="0" borderId="0" xfId="0" applyFont="1"/>
    <xf numFmtId="0" fontId="14" fillId="0" borderId="0" xfId="0" applyFont="1"/>
    <xf numFmtId="0" fontId="15" fillId="2" borderId="1" xfId="0" applyFont="1" applyFill="1" applyBorder="1" applyAlignment="1">
      <alignment horizontal="left"/>
    </xf>
    <xf numFmtId="3" fontId="15" fillId="2" borderId="3" xfId="0" applyNumberFormat="1" applyFont="1" applyFill="1" applyBorder="1" applyAlignment="1">
      <alignment horizontal="right"/>
    </xf>
    <xf numFmtId="3" fontId="15" fillId="2" borderId="4" xfId="0" applyNumberFormat="1" applyFont="1" applyFill="1" applyBorder="1" applyAlignment="1">
      <alignment horizontal="right"/>
    </xf>
    <xf numFmtId="3" fontId="15" fillId="2" borderId="5" xfId="0" applyNumberFormat="1" applyFont="1" applyFill="1" applyBorder="1" applyAlignment="1">
      <alignment horizontal="right"/>
    </xf>
    <xf numFmtId="0" fontId="16" fillId="2" borderId="6" xfId="0" applyFont="1" applyFill="1" applyBorder="1" applyAlignment="1">
      <alignment horizontal="left"/>
    </xf>
    <xf numFmtId="3" fontId="16" fillId="2" borderId="7" xfId="0" applyNumberFormat="1" applyFont="1" applyFill="1" applyBorder="1" applyAlignment="1">
      <alignment horizontal="right"/>
    </xf>
    <xf numFmtId="3" fontId="16" fillId="2" borderId="8" xfId="0" applyNumberFormat="1" applyFont="1" applyFill="1" applyBorder="1" applyAlignment="1">
      <alignment horizontal="right"/>
    </xf>
    <xf numFmtId="3" fontId="16" fillId="2" borderId="9" xfId="0" applyNumberFormat="1" applyFont="1" applyFill="1" applyBorder="1" applyAlignment="1">
      <alignment horizontal="right"/>
    </xf>
    <xf numFmtId="0" fontId="15" fillId="2" borderId="2" xfId="0" applyFont="1" applyFill="1" applyBorder="1"/>
    <xf numFmtId="3" fontId="15" fillId="2" borderId="10" xfId="0" applyNumberFormat="1" applyFont="1" applyFill="1" applyBorder="1" applyAlignment="1">
      <alignment horizontal="right"/>
    </xf>
    <xf numFmtId="3" fontId="15" fillId="2" borderId="11" xfId="0" applyNumberFormat="1" applyFont="1" applyFill="1" applyBorder="1" applyAlignment="1">
      <alignment horizontal="right"/>
    </xf>
    <xf numFmtId="3" fontId="15" fillId="2" borderId="2" xfId="0" applyNumberFormat="1" applyFont="1" applyFill="1" applyBorder="1" applyAlignment="1">
      <alignment horizontal="right"/>
    </xf>
    <xf numFmtId="3" fontId="15" fillId="2" borderId="14" xfId="0" applyNumberFormat="1" applyFont="1" applyFill="1" applyBorder="1" applyAlignment="1">
      <alignment horizontal="right"/>
    </xf>
    <xf numFmtId="3" fontId="15" fillId="2" borderId="41" xfId="0" applyNumberFormat="1" applyFont="1" applyFill="1" applyBorder="1" applyAlignment="1">
      <alignment horizontal="right"/>
    </xf>
    <xf numFmtId="3" fontId="16" fillId="2" borderId="42" xfId="0" applyNumberFormat="1" applyFont="1" applyFill="1" applyBorder="1" applyAlignment="1">
      <alignment horizontal="right"/>
    </xf>
    <xf numFmtId="3" fontId="15" fillId="2" borderId="1" xfId="0" applyNumberFormat="1" applyFont="1" applyFill="1" applyBorder="1" applyAlignment="1">
      <alignment horizontal="right"/>
    </xf>
    <xf numFmtId="3" fontId="16" fillId="2" borderId="6" xfId="0" applyNumberFormat="1" applyFont="1" applyFill="1" applyBorder="1" applyAlignment="1">
      <alignment horizontal="right"/>
    </xf>
    <xf numFmtId="0" fontId="18" fillId="0" borderId="0" xfId="0" applyFont="1"/>
    <xf numFmtId="0" fontId="17" fillId="0" borderId="0" xfId="0" applyFont="1"/>
    <xf numFmtId="0" fontId="19" fillId="0" borderId="0" xfId="0" applyFont="1"/>
    <xf numFmtId="0" fontId="20" fillId="0" borderId="0" xfId="0" applyFont="1"/>
    <xf numFmtId="1" fontId="20" fillId="0" borderId="0" xfId="0" applyNumberFormat="1" applyFont="1"/>
    <xf numFmtId="3" fontId="20" fillId="0" borderId="0" xfId="0" applyNumberFormat="1" applyFont="1"/>
    <xf numFmtId="1" fontId="21" fillId="0" borderId="0" xfId="0" applyNumberFormat="1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17" fillId="0" borderId="16" xfId="0" applyFont="1" applyBorder="1"/>
    <xf numFmtId="3" fontId="17" fillId="0" borderId="17" xfId="0" applyNumberFormat="1" applyFont="1" applyBorder="1" applyAlignment="1">
      <alignment horizontal="right"/>
    </xf>
    <xf numFmtId="3" fontId="17" fillId="0" borderId="18" xfId="0" applyNumberFormat="1" applyFont="1" applyBorder="1" applyAlignment="1">
      <alignment horizontal="right"/>
    </xf>
    <xf numFmtId="3" fontId="17" fillId="0" borderId="20" xfId="0" applyNumberFormat="1" applyFont="1" applyBorder="1" applyAlignment="1">
      <alignment horizontal="right"/>
    </xf>
    <xf numFmtId="3" fontId="17" fillId="0" borderId="17" xfId="0" applyNumberFormat="1" applyFont="1" applyBorder="1"/>
    <xf numFmtId="3" fontId="17" fillId="0" borderId="18" xfId="0" applyNumberFormat="1" applyFont="1" applyBorder="1"/>
    <xf numFmtId="1" fontId="17" fillId="0" borderId="17" xfId="0" applyNumberFormat="1" applyFont="1" applyBorder="1"/>
    <xf numFmtId="1" fontId="17" fillId="0" borderId="18" xfId="0" applyNumberFormat="1" applyFont="1" applyBorder="1"/>
    <xf numFmtId="0" fontId="17" fillId="0" borderId="22" xfId="0" applyFont="1" applyBorder="1"/>
    <xf numFmtId="3" fontId="17" fillId="0" borderId="23" xfId="0" applyNumberFormat="1" applyFont="1" applyBorder="1" applyAlignment="1">
      <alignment horizontal="right"/>
    </xf>
    <xf numFmtId="3" fontId="17" fillId="0" borderId="24" xfId="0" applyNumberFormat="1" applyFont="1" applyBorder="1" applyAlignment="1">
      <alignment horizontal="right"/>
    </xf>
    <xf numFmtId="3" fontId="17" fillId="0" borderId="26" xfId="0" applyNumberFormat="1" applyFont="1" applyBorder="1" applyAlignment="1">
      <alignment horizontal="right"/>
    </xf>
    <xf numFmtId="3" fontId="17" fillId="0" borderId="23" xfId="0" applyNumberFormat="1" applyFont="1" applyBorder="1"/>
    <xf numFmtId="3" fontId="17" fillId="0" borderId="24" xfId="0" applyNumberFormat="1" applyFont="1" applyBorder="1"/>
    <xf numFmtId="1" fontId="17" fillId="0" borderId="23" xfId="0" applyNumberFormat="1" applyFont="1" applyBorder="1"/>
    <xf numFmtId="1" fontId="17" fillId="0" borderId="24" xfId="0" applyNumberFormat="1" applyFont="1" applyBorder="1"/>
    <xf numFmtId="3" fontId="17" fillId="0" borderId="28" xfId="0" applyNumberFormat="1" applyFont="1" applyBorder="1" applyAlignment="1">
      <alignment horizontal="right"/>
    </xf>
    <xf numFmtId="3" fontId="17" fillId="0" borderId="27" xfId="0" applyNumberFormat="1" applyFont="1" applyBorder="1" applyAlignment="1">
      <alignment horizontal="right"/>
    </xf>
    <xf numFmtId="0" fontId="17" fillId="0" borderId="29" xfId="0" applyFont="1" applyBorder="1"/>
    <xf numFmtId="3" fontId="17" fillId="0" borderId="30" xfId="0" applyNumberFormat="1" applyFont="1" applyBorder="1" applyAlignment="1">
      <alignment horizontal="right"/>
    </xf>
    <xf numFmtId="3" fontId="17" fillId="0" borderId="31" xfId="0" applyNumberFormat="1" applyFont="1" applyBorder="1" applyAlignment="1">
      <alignment horizontal="right"/>
    </xf>
    <xf numFmtId="3" fontId="17" fillId="0" borderId="33" xfId="0" applyNumberFormat="1" applyFont="1" applyBorder="1" applyAlignment="1">
      <alignment horizontal="right"/>
    </xf>
    <xf numFmtId="0" fontId="17" fillId="0" borderId="21" xfId="0" applyFont="1" applyBorder="1"/>
    <xf numFmtId="0" fontId="17" fillId="0" borderId="40" xfId="0" applyFont="1" applyBorder="1"/>
    <xf numFmtId="3" fontId="17" fillId="0" borderId="36" xfId="0" applyNumberFormat="1" applyFont="1" applyBorder="1"/>
    <xf numFmtId="3" fontId="17" fillId="0" borderId="37" xfId="0" applyNumberFormat="1" applyFont="1" applyBorder="1"/>
    <xf numFmtId="3" fontId="17" fillId="0" borderId="38" xfId="0" applyNumberFormat="1" applyFont="1" applyBorder="1"/>
    <xf numFmtId="3" fontId="17" fillId="0" borderId="26" xfId="0" applyNumberFormat="1" applyFont="1" applyBorder="1"/>
    <xf numFmtId="3" fontId="17" fillId="0" borderId="30" xfId="0" applyNumberFormat="1" applyFont="1" applyBorder="1"/>
    <xf numFmtId="3" fontId="17" fillId="0" borderId="31" xfId="0" applyNumberFormat="1" applyFont="1" applyBorder="1"/>
    <xf numFmtId="3" fontId="17" fillId="0" borderId="33" xfId="0" applyNumberFormat="1" applyFont="1" applyBorder="1"/>
    <xf numFmtId="0" fontId="28" fillId="0" borderId="0" xfId="0" applyFont="1"/>
    <xf numFmtId="0" fontId="29" fillId="0" borderId="0" xfId="0" applyFont="1"/>
    <xf numFmtId="1" fontId="29" fillId="0" borderId="0" xfId="0" applyNumberFormat="1" applyFont="1"/>
    <xf numFmtId="3" fontId="29" fillId="0" borderId="0" xfId="0" applyNumberFormat="1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0" fontId="33" fillId="2" borderId="1" xfId="0" applyFont="1" applyFill="1" applyBorder="1" applyAlignment="1">
      <alignment horizontal="left"/>
    </xf>
    <xf numFmtId="3" fontId="33" fillId="2" borderId="3" xfId="0" applyNumberFormat="1" applyFont="1" applyFill="1" applyBorder="1" applyAlignment="1">
      <alignment horizontal="right"/>
    </xf>
    <xf numFmtId="3" fontId="33" fillId="2" borderId="4" xfId="0" applyNumberFormat="1" applyFont="1" applyFill="1" applyBorder="1" applyAlignment="1">
      <alignment horizontal="right"/>
    </xf>
    <xf numFmtId="3" fontId="33" fillId="2" borderId="41" xfId="0" applyNumberFormat="1" applyFont="1" applyFill="1" applyBorder="1" applyAlignment="1">
      <alignment horizontal="right"/>
    </xf>
    <xf numFmtId="3" fontId="33" fillId="2" borderId="5" xfId="0" applyNumberFormat="1" applyFont="1" applyFill="1" applyBorder="1" applyAlignment="1">
      <alignment horizontal="right"/>
    </xf>
    <xf numFmtId="0" fontId="34" fillId="2" borderId="6" xfId="0" applyFont="1" applyFill="1" applyBorder="1" applyAlignment="1">
      <alignment horizontal="left"/>
    </xf>
    <xf numFmtId="3" fontId="34" fillId="2" borderId="7" xfId="0" applyNumberFormat="1" applyFont="1" applyFill="1" applyBorder="1" applyAlignment="1">
      <alignment horizontal="right"/>
    </xf>
    <xf numFmtId="3" fontId="34" fillId="2" borderId="8" xfId="0" applyNumberFormat="1" applyFont="1" applyFill="1" applyBorder="1" applyAlignment="1">
      <alignment horizontal="right"/>
    </xf>
    <xf numFmtId="3" fontId="34" fillId="2" borderId="42" xfId="0" applyNumberFormat="1" applyFont="1" applyFill="1" applyBorder="1" applyAlignment="1">
      <alignment horizontal="right"/>
    </xf>
    <xf numFmtId="3" fontId="34" fillId="2" borderId="9" xfId="0" applyNumberFormat="1" applyFont="1" applyFill="1" applyBorder="1" applyAlignment="1">
      <alignment horizontal="right"/>
    </xf>
    <xf numFmtId="0" fontId="35" fillId="0" borderId="0" xfId="0" applyFont="1"/>
    <xf numFmtId="0" fontId="33" fillId="2" borderId="2" xfId="0" applyFont="1" applyFill="1" applyBorder="1"/>
    <xf numFmtId="3" fontId="33" fillId="2" borderId="10" xfId="0" applyNumberFormat="1" applyFont="1" applyFill="1" applyBorder="1" applyAlignment="1">
      <alignment horizontal="right"/>
    </xf>
    <xf numFmtId="3" fontId="33" fillId="2" borderId="11" xfId="0" applyNumberFormat="1" applyFont="1" applyFill="1" applyBorder="1" applyAlignment="1">
      <alignment horizontal="right"/>
    </xf>
    <xf numFmtId="3" fontId="33" fillId="2" borderId="14" xfId="0" applyNumberFormat="1" applyFont="1" applyFill="1" applyBorder="1" applyAlignment="1">
      <alignment horizontal="right"/>
    </xf>
    <xf numFmtId="3" fontId="17" fillId="0" borderId="0" xfId="0" applyNumberFormat="1" applyFont="1"/>
    <xf numFmtId="0" fontId="36" fillId="0" borderId="0" xfId="0" applyFont="1"/>
    <xf numFmtId="3" fontId="17" fillId="0" borderId="19" xfId="0" applyNumberFormat="1" applyFont="1" applyBorder="1"/>
    <xf numFmtId="3" fontId="17" fillId="0" borderId="25" xfId="0" applyNumberFormat="1" applyFont="1" applyBorder="1"/>
    <xf numFmtId="3" fontId="17" fillId="0" borderId="25" xfId="0" applyNumberFormat="1" applyFont="1" applyBorder="1" applyAlignment="1">
      <alignment horizontal="right"/>
    </xf>
    <xf numFmtId="3" fontId="17" fillId="0" borderId="32" xfId="0" applyNumberFormat="1" applyFont="1" applyBorder="1" applyAlignment="1">
      <alignment horizontal="right"/>
    </xf>
    <xf numFmtId="3" fontId="33" fillId="2" borderId="43" xfId="0" applyNumberFormat="1" applyFont="1" applyFill="1" applyBorder="1" applyAlignment="1">
      <alignment horizontal="right"/>
    </xf>
    <xf numFmtId="3" fontId="17" fillId="0" borderId="39" xfId="0" applyNumberFormat="1" applyFont="1" applyBorder="1"/>
    <xf numFmtId="3" fontId="17" fillId="0" borderId="32" xfId="0" applyNumberFormat="1" applyFont="1" applyBorder="1"/>
    <xf numFmtId="0" fontId="17" fillId="0" borderId="13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3AEB4"/>
      <color rgb="FFDDF9FF"/>
      <color rgb="FFA3EDFF"/>
      <color rgb="FFCDFBFF"/>
      <color rgb="FF0033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H37"/>
  <sheetViews>
    <sheetView tabSelected="1" workbookViewId="0">
      <selection activeCell="A6" sqref="A6"/>
    </sheetView>
  </sheetViews>
  <sheetFormatPr baseColWidth="10" defaultRowHeight="12.75" x14ac:dyDescent="0.2"/>
  <cols>
    <col min="1" max="1" width="25.140625" style="83" customWidth="1"/>
    <col min="2" max="2" width="9" style="83" bestFit="1" customWidth="1"/>
    <col min="3" max="3" width="11.28515625" style="83" bestFit="1" customWidth="1"/>
    <col min="4" max="4" width="9.7109375" style="83" bestFit="1" customWidth="1"/>
    <col min="5" max="5" width="6.7109375" style="83" bestFit="1" customWidth="1"/>
    <col min="6" max="6" width="9" style="83" bestFit="1" customWidth="1"/>
    <col min="7" max="7" width="11.28515625" style="83" bestFit="1" customWidth="1"/>
    <col min="8" max="8" width="9.7109375" style="83" bestFit="1" customWidth="1"/>
    <col min="9" max="9" width="6.7109375" style="83" bestFit="1" customWidth="1"/>
    <col min="10" max="10" width="9" style="83" bestFit="1" customWidth="1"/>
    <col min="11" max="11" width="11.28515625" style="83" bestFit="1" customWidth="1"/>
    <col min="12" max="12" width="9.7109375" style="83" bestFit="1" customWidth="1"/>
    <col min="13" max="13" width="6.7109375" style="83" bestFit="1" customWidth="1"/>
    <col min="14" max="14" width="9" style="83" bestFit="1" customWidth="1"/>
    <col min="15" max="15" width="11.28515625" style="83" bestFit="1" customWidth="1"/>
    <col min="16" max="16" width="9.7109375" style="83" bestFit="1" customWidth="1"/>
    <col min="17" max="17" width="6.7109375" style="83" bestFit="1" customWidth="1"/>
    <col min="18" max="18" width="9" style="83" bestFit="1" customWidth="1"/>
    <col min="19" max="19" width="11.28515625" style="83" bestFit="1" customWidth="1"/>
    <col min="20" max="20" width="9.7109375" style="83" bestFit="1" customWidth="1"/>
    <col min="21" max="21" width="6.7109375" style="83" bestFit="1" customWidth="1"/>
    <col min="22" max="22" width="9" style="83" bestFit="1" customWidth="1"/>
    <col min="23" max="23" width="11.28515625" style="83" bestFit="1" customWidth="1"/>
    <col min="24" max="24" width="9.7109375" style="83" bestFit="1" customWidth="1"/>
    <col min="25" max="25" width="6.7109375" style="83" bestFit="1" customWidth="1"/>
    <col min="26" max="26" width="9" style="83" bestFit="1" customWidth="1"/>
    <col min="27" max="27" width="11.28515625" style="83" bestFit="1" customWidth="1"/>
    <col min="28" max="28" width="9.7109375" style="83" bestFit="1" customWidth="1"/>
    <col min="29" max="29" width="6.7109375" style="83" bestFit="1" customWidth="1"/>
    <col min="30" max="30" width="9" style="83" bestFit="1" customWidth="1"/>
    <col min="31" max="31" width="11.28515625" style="83" bestFit="1" customWidth="1"/>
    <col min="32" max="32" width="9.7109375" style="83" bestFit="1" customWidth="1"/>
    <col min="33" max="33" width="6.7109375" style="83" bestFit="1" customWidth="1"/>
    <col min="34" max="34" width="9" style="83" bestFit="1" customWidth="1"/>
    <col min="35" max="35" width="11.28515625" style="83" bestFit="1" customWidth="1"/>
    <col min="36" max="36" width="9.7109375" style="83" bestFit="1" customWidth="1"/>
    <col min="37" max="37" width="6.7109375" style="83" bestFit="1" customWidth="1"/>
    <col min="38" max="38" width="9" style="83" bestFit="1" customWidth="1"/>
    <col min="39" max="39" width="11.28515625" style="83" bestFit="1" customWidth="1"/>
    <col min="40" max="40" width="9.7109375" style="83" bestFit="1" customWidth="1"/>
    <col min="41" max="41" width="6.7109375" style="83" bestFit="1" customWidth="1"/>
    <col min="42" max="42" width="9" style="83" bestFit="1" customWidth="1"/>
    <col min="43" max="43" width="11.28515625" style="83" bestFit="1" customWidth="1"/>
    <col min="44" max="44" width="9.7109375" style="83" bestFit="1" customWidth="1"/>
    <col min="45" max="45" width="6.7109375" style="83" bestFit="1" customWidth="1"/>
    <col min="46" max="46" width="9" style="83" bestFit="1" customWidth="1"/>
    <col min="47" max="47" width="11.28515625" style="83" bestFit="1" customWidth="1"/>
    <col min="48" max="48" width="9.7109375" style="83" bestFit="1" customWidth="1"/>
    <col min="49" max="49" width="6.7109375" style="83" bestFit="1" customWidth="1"/>
    <col min="50" max="50" width="9" style="83" bestFit="1" customWidth="1"/>
    <col min="51" max="51" width="11.28515625" style="83" bestFit="1" customWidth="1"/>
    <col min="52" max="52" width="9.7109375" style="83" bestFit="1" customWidth="1"/>
    <col min="53" max="53" width="6.7109375" style="83" bestFit="1" customWidth="1"/>
    <col min="54" max="54" width="9" style="83" bestFit="1" customWidth="1"/>
    <col min="55" max="55" width="11.28515625" style="83" bestFit="1" customWidth="1"/>
    <col min="56" max="56" width="9.7109375" style="83" bestFit="1" customWidth="1"/>
    <col min="57" max="57" width="6.7109375" style="83" bestFit="1" customWidth="1"/>
    <col min="58" max="58" width="9" style="83" bestFit="1" customWidth="1"/>
    <col min="59" max="59" width="11.28515625" style="83" bestFit="1" customWidth="1"/>
    <col min="60" max="60" width="9.7109375" style="83" bestFit="1" customWidth="1"/>
    <col min="61" max="61" width="6.7109375" style="83" bestFit="1" customWidth="1"/>
    <col min="62" max="62" width="9" style="83" bestFit="1" customWidth="1"/>
    <col min="63" max="63" width="11.28515625" style="83" bestFit="1" customWidth="1"/>
    <col min="64" max="64" width="9.7109375" style="83" bestFit="1" customWidth="1"/>
    <col min="65" max="65" width="6.7109375" style="83" bestFit="1" customWidth="1"/>
    <col min="66" max="66" width="9" style="83" bestFit="1" customWidth="1"/>
    <col min="67" max="67" width="11.28515625" style="83" bestFit="1" customWidth="1"/>
    <col min="68" max="68" width="9.7109375" style="83" bestFit="1" customWidth="1"/>
    <col min="69" max="69" width="6.7109375" style="83" bestFit="1" customWidth="1"/>
    <col min="70" max="70" width="9" style="83" bestFit="1" customWidth="1"/>
    <col min="71" max="71" width="11.28515625" style="83" bestFit="1" customWidth="1"/>
    <col min="72" max="72" width="9.7109375" style="83" bestFit="1" customWidth="1"/>
    <col min="73" max="73" width="6.7109375" style="83" bestFit="1" customWidth="1"/>
    <col min="74" max="74" width="11.7109375" style="83" customWidth="1"/>
    <col min="75" max="16384" width="11.42578125" style="83"/>
  </cols>
  <sheetData>
    <row r="1" spans="1:86" s="131" customFormat="1" ht="27.75" x14ac:dyDescent="0.4">
      <c r="A1" s="127" t="s">
        <v>54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128"/>
      <c r="BN1" s="128"/>
      <c r="BO1" s="128"/>
      <c r="BP1" s="128"/>
      <c r="BQ1" s="128"/>
      <c r="BR1" s="128"/>
      <c r="BS1" s="128"/>
      <c r="BT1" s="128"/>
      <c r="BU1" s="128"/>
      <c r="BV1" s="129"/>
      <c r="BW1" s="129"/>
      <c r="BX1" s="129"/>
      <c r="BY1" s="128"/>
      <c r="BZ1" s="128"/>
      <c r="CA1" s="128"/>
      <c r="CB1" s="128"/>
      <c r="CC1" s="128"/>
      <c r="CD1" s="128"/>
      <c r="CE1" s="130"/>
      <c r="CF1" s="130"/>
      <c r="CG1" s="130"/>
      <c r="CH1" s="128"/>
    </row>
    <row r="2" spans="1:86" s="85" customFormat="1" ht="18.75" x14ac:dyDescent="0.3">
      <c r="A2" s="84" t="s">
        <v>55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V2" s="86"/>
      <c r="BW2" s="86"/>
      <c r="BX2" s="86"/>
      <c r="CE2" s="87"/>
      <c r="CF2" s="87"/>
      <c r="CG2" s="87"/>
    </row>
    <row r="3" spans="1:86" ht="15" x14ac:dyDescent="0.25">
      <c r="A3" s="150" t="s">
        <v>56</v>
      </c>
    </row>
    <row r="5" spans="1:86" s="90" customFormat="1" ht="14.25" x14ac:dyDescent="0.2">
      <c r="A5" s="83" t="s">
        <v>58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8"/>
      <c r="BW5" s="88"/>
      <c r="BX5" s="88"/>
      <c r="BY5" s="89"/>
      <c r="BZ5" s="89"/>
      <c r="CA5" s="89"/>
      <c r="CB5" s="89"/>
    </row>
    <row r="6" spans="1:86" x14ac:dyDescent="0.2">
      <c r="A6" s="91" t="s">
        <v>39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</row>
    <row r="7" spans="1:86" s="92" customFormat="1" ht="11.25" x14ac:dyDescent="0.2">
      <c r="A7" s="92" t="s">
        <v>0</v>
      </c>
    </row>
    <row r="8" spans="1:86" s="92" customFormat="1" ht="11.25" x14ac:dyDescent="0.2">
      <c r="A8" s="93" t="s">
        <v>1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</row>
    <row r="9" spans="1:86" x14ac:dyDescent="0.2">
      <c r="A9" s="83" t="s">
        <v>39</v>
      </c>
      <c r="AD9" s="93"/>
      <c r="AE9" s="93"/>
      <c r="AF9" s="93"/>
      <c r="AG9" s="93"/>
    </row>
    <row r="10" spans="1:86" ht="15" x14ac:dyDescent="0.25">
      <c r="A10" s="94"/>
    </row>
    <row r="12" spans="1:86" s="131" customFormat="1" ht="15.75" x14ac:dyDescent="0.25">
      <c r="A12" s="132" t="s">
        <v>42</v>
      </c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3"/>
      <c r="BC12" s="133"/>
      <c r="BD12" s="133"/>
      <c r="BE12" s="133"/>
      <c r="BF12" s="133"/>
      <c r="BG12" s="133"/>
      <c r="BH12" s="133"/>
      <c r="BI12" s="133"/>
      <c r="BJ12" s="133"/>
      <c r="BK12" s="133"/>
      <c r="BL12" s="133"/>
      <c r="BM12" s="133"/>
      <c r="BN12" s="133"/>
      <c r="BO12" s="133"/>
      <c r="BP12" s="133"/>
      <c r="BQ12" s="133"/>
      <c r="BR12" s="133"/>
      <c r="BS12" s="133"/>
      <c r="BT12" s="133"/>
      <c r="BU12" s="133"/>
    </row>
    <row r="13" spans="1:86" s="95" customFormat="1" x14ac:dyDescent="0.2">
      <c r="A13" s="95" t="s">
        <v>43</v>
      </c>
    </row>
    <row r="14" spans="1:86" x14ac:dyDescent="0.2">
      <c r="B14" s="158">
        <v>2024</v>
      </c>
      <c r="C14" s="159"/>
      <c r="D14" s="159"/>
      <c r="E14" s="159"/>
      <c r="F14" s="158">
        <v>2023</v>
      </c>
      <c r="G14" s="159"/>
      <c r="H14" s="159"/>
      <c r="I14" s="159"/>
      <c r="J14" s="158">
        <v>2022</v>
      </c>
      <c r="K14" s="159"/>
      <c r="L14" s="159"/>
      <c r="M14" s="159"/>
      <c r="N14" s="158">
        <v>2021</v>
      </c>
      <c r="O14" s="159"/>
      <c r="P14" s="159"/>
      <c r="Q14" s="159"/>
      <c r="R14" s="158">
        <v>2020</v>
      </c>
      <c r="S14" s="159"/>
      <c r="T14" s="159"/>
      <c r="U14" s="159"/>
      <c r="V14" s="158">
        <v>2019</v>
      </c>
      <c r="W14" s="159"/>
      <c r="X14" s="159"/>
      <c r="Y14" s="159"/>
      <c r="Z14" s="158">
        <v>2018</v>
      </c>
      <c r="AA14" s="159"/>
      <c r="AB14" s="159"/>
      <c r="AC14" s="159"/>
      <c r="AD14" s="158">
        <v>2017</v>
      </c>
      <c r="AE14" s="159"/>
      <c r="AF14" s="159"/>
      <c r="AG14" s="159"/>
      <c r="AH14" s="158">
        <v>2016</v>
      </c>
      <c r="AI14" s="159"/>
      <c r="AJ14" s="159"/>
      <c r="AK14" s="159"/>
      <c r="AL14" s="158">
        <v>2015</v>
      </c>
      <c r="AM14" s="159"/>
      <c r="AN14" s="159"/>
      <c r="AO14" s="159"/>
      <c r="AP14" s="158">
        <v>2014</v>
      </c>
      <c r="AQ14" s="159"/>
      <c r="AR14" s="159"/>
      <c r="AS14" s="159"/>
      <c r="AT14" s="158">
        <v>2013</v>
      </c>
      <c r="AU14" s="159"/>
      <c r="AV14" s="159"/>
      <c r="AW14" s="159"/>
      <c r="AX14" s="158">
        <v>2012</v>
      </c>
      <c r="AY14" s="159"/>
      <c r="AZ14" s="159"/>
      <c r="BA14" s="159"/>
      <c r="BB14" s="158">
        <v>2011</v>
      </c>
      <c r="BC14" s="159"/>
      <c r="BD14" s="159"/>
      <c r="BE14" s="159"/>
      <c r="BF14" s="158">
        <v>2010</v>
      </c>
      <c r="BG14" s="159"/>
      <c r="BH14" s="159"/>
      <c r="BI14" s="159"/>
      <c r="BJ14" s="158">
        <v>2009</v>
      </c>
      <c r="BK14" s="159"/>
      <c r="BL14" s="159"/>
      <c r="BM14" s="159"/>
      <c r="BN14" s="158">
        <v>2008</v>
      </c>
      <c r="BO14" s="159"/>
      <c r="BP14" s="159"/>
      <c r="BQ14" s="159"/>
      <c r="BR14" s="158">
        <v>2007</v>
      </c>
      <c r="BS14" s="159"/>
      <c r="BT14" s="159"/>
      <c r="BU14" s="160"/>
    </row>
    <row r="15" spans="1:86" s="131" customFormat="1" x14ac:dyDescent="0.2">
      <c r="A15" s="134" t="s">
        <v>2</v>
      </c>
      <c r="B15" s="135" t="s">
        <v>9</v>
      </c>
      <c r="C15" s="136" t="s">
        <v>10</v>
      </c>
      <c r="D15" s="136" t="s">
        <v>11</v>
      </c>
      <c r="E15" s="137" t="s">
        <v>12</v>
      </c>
      <c r="F15" s="135" t="s">
        <v>9</v>
      </c>
      <c r="G15" s="136" t="s">
        <v>10</v>
      </c>
      <c r="H15" s="136" t="s">
        <v>11</v>
      </c>
      <c r="I15" s="137" t="s">
        <v>12</v>
      </c>
      <c r="J15" s="135" t="s">
        <v>9</v>
      </c>
      <c r="K15" s="136" t="s">
        <v>10</v>
      </c>
      <c r="L15" s="136" t="s">
        <v>11</v>
      </c>
      <c r="M15" s="137" t="s">
        <v>12</v>
      </c>
      <c r="N15" s="135" t="s">
        <v>9</v>
      </c>
      <c r="O15" s="136" t="s">
        <v>10</v>
      </c>
      <c r="P15" s="136" t="s">
        <v>11</v>
      </c>
      <c r="Q15" s="137" t="s">
        <v>12</v>
      </c>
      <c r="R15" s="135" t="s">
        <v>9</v>
      </c>
      <c r="S15" s="136" t="s">
        <v>10</v>
      </c>
      <c r="T15" s="136" t="s">
        <v>11</v>
      </c>
      <c r="U15" s="137" t="s">
        <v>12</v>
      </c>
      <c r="V15" s="135" t="s">
        <v>9</v>
      </c>
      <c r="W15" s="136" t="s">
        <v>10</v>
      </c>
      <c r="X15" s="136" t="s">
        <v>11</v>
      </c>
      <c r="Y15" s="137" t="s">
        <v>12</v>
      </c>
      <c r="Z15" s="135" t="s">
        <v>9</v>
      </c>
      <c r="AA15" s="136" t="s">
        <v>10</v>
      </c>
      <c r="AB15" s="136" t="s">
        <v>11</v>
      </c>
      <c r="AC15" s="137" t="s">
        <v>12</v>
      </c>
      <c r="AD15" s="135" t="s">
        <v>9</v>
      </c>
      <c r="AE15" s="136" t="s">
        <v>10</v>
      </c>
      <c r="AF15" s="136" t="s">
        <v>11</v>
      </c>
      <c r="AG15" s="137" t="s">
        <v>12</v>
      </c>
      <c r="AH15" s="135" t="s">
        <v>9</v>
      </c>
      <c r="AI15" s="136" t="s">
        <v>10</v>
      </c>
      <c r="AJ15" s="136" t="s">
        <v>11</v>
      </c>
      <c r="AK15" s="137" t="s">
        <v>12</v>
      </c>
      <c r="AL15" s="135" t="s">
        <v>9</v>
      </c>
      <c r="AM15" s="136" t="s">
        <v>10</v>
      </c>
      <c r="AN15" s="136" t="s">
        <v>11</v>
      </c>
      <c r="AO15" s="137" t="s">
        <v>12</v>
      </c>
      <c r="AP15" s="135" t="s">
        <v>9</v>
      </c>
      <c r="AQ15" s="136" t="s">
        <v>10</v>
      </c>
      <c r="AR15" s="136" t="s">
        <v>11</v>
      </c>
      <c r="AS15" s="136" t="s">
        <v>12</v>
      </c>
      <c r="AT15" s="135" t="s">
        <v>9</v>
      </c>
      <c r="AU15" s="136" t="s">
        <v>10</v>
      </c>
      <c r="AV15" s="136" t="s">
        <v>11</v>
      </c>
      <c r="AW15" s="137" t="s">
        <v>12</v>
      </c>
      <c r="AX15" s="135" t="s">
        <v>9</v>
      </c>
      <c r="AY15" s="136" t="s">
        <v>10</v>
      </c>
      <c r="AZ15" s="136" t="s">
        <v>11</v>
      </c>
      <c r="BA15" s="137" t="s">
        <v>12</v>
      </c>
      <c r="BB15" s="135" t="s">
        <v>9</v>
      </c>
      <c r="BC15" s="136" t="s">
        <v>10</v>
      </c>
      <c r="BD15" s="136" t="s">
        <v>11</v>
      </c>
      <c r="BE15" s="137" t="s">
        <v>12</v>
      </c>
      <c r="BF15" s="135" t="s">
        <v>9</v>
      </c>
      <c r="BG15" s="136" t="s">
        <v>10</v>
      </c>
      <c r="BH15" s="136" t="s">
        <v>11</v>
      </c>
      <c r="BI15" s="137" t="s">
        <v>12</v>
      </c>
      <c r="BJ15" s="135" t="s">
        <v>9</v>
      </c>
      <c r="BK15" s="136" t="s">
        <v>10</v>
      </c>
      <c r="BL15" s="136" t="s">
        <v>11</v>
      </c>
      <c r="BM15" s="137" t="s">
        <v>12</v>
      </c>
      <c r="BN15" s="135" t="s">
        <v>9</v>
      </c>
      <c r="BO15" s="136" t="s">
        <v>10</v>
      </c>
      <c r="BP15" s="136" t="s">
        <v>11</v>
      </c>
      <c r="BQ15" s="137" t="s">
        <v>12</v>
      </c>
      <c r="BR15" s="135" t="s">
        <v>9</v>
      </c>
      <c r="BS15" s="136" t="s">
        <v>10</v>
      </c>
      <c r="BT15" s="136" t="s">
        <v>11</v>
      </c>
      <c r="BU15" s="138" t="s">
        <v>12</v>
      </c>
    </row>
    <row r="16" spans="1:86" s="144" customFormat="1" x14ac:dyDescent="0.2">
      <c r="A16" s="139" t="s">
        <v>4</v>
      </c>
      <c r="B16" s="140" t="s">
        <v>14</v>
      </c>
      <c r="C16" s="141" t="s">
        <v>15</v>
      </c>
      <c r="D16" s="141" t="s">
        <v>16</v>
      </c>
      <c r="E16" s="142" t="s">
        <v>17</v>
      </c>
      <c r="F16" s="140" t="s">
        <v>14</v>
      </c>
      <c r="G16" s="141" t="s">
        <v>15</v>
      </c>
      <c r="H16" s="141" t="s">
        <v>16</v>
      </c>
      <c r="I16" s="142" t="s">
        <v>17</v>
      </c>
      <c r="J16" s="140" t="s">
        <v>14</v>
      </c>
      <c r="K16" s="141" t="s">
        <v>15</v>
      </c>
      <c r="L16" s="141" t="s">
        <v>16</v>
      </c>
      <c r="M16" s="142" t="s">
        <v>17</v>
      </c>
      <c r="N16" s="140" t="s">
        <v>14</v>
      </c>
      <c r="O16" s="141" t="s">
        <v>15</v>
      </c>
      <c r="P16" s="141" t="s">
        <v>16</v>
      </c>
      <c r="Q16" s="142" t="s">
        <v>17</v>
      </c>
      <c r="R16" s="140" t="s">
        <v>14</v>
      </c>
      <c r="S16" s="141" t="s">
        <v>15</v>
      </c>
      <c r="T16" s="141" t="s">
        <v>16</v>
      </c>
      <c r="U16" s="142" t="s">
        <v>17</v>
      </c>
      <c r="V16" s="140" t="s">
        <v>14</v>
      </c>
      <c r="W16" s="141" t="s">
        <v>15</v>
      </c>
      <c r="X16" s="141" t="s">
        <v>16</v>
      </c>
      <c r="Y16" s="142" t="s">
        <v>17</v>
      </c>
      <c r="Z16" s="140" t="s">
        <v>14</v>
      </c>
      <c r="AA16" s="141" t="s">
        <v>15</v>
      </c>
      <c r="AB16" s="141" t="s">
        <v>16</v>
      </c>
      <c r="AC16" s="142" t="s">
        <v>17</v>
      </c>
      <c r="AD16" s="140" t="s">
        <v>14</v>
      </c>
      <c r="AE16" s="141" t="s">
        <v>15</v>
      </c>
      <c r="AF16" s="141" t="s">
        <v>16</v>
      </c>
      <c r="AG16" s="142" t="s">
        <v>17</v>
      </c>
      <c r="AH16" s="140" t="s">
        <v>14</v>
      </c>
      <c r="AI16" s="141" t="s">
        <v>15</v>
      </c>
      <c r="AJ16" s="141" t="s">
        <v>16</v>
      </c>
      <c r="AK16" s="142" t="s">
        <v>17</v>
      </c>
      <c r="AL16" s="140" t="s">
        <v>14</v>
      </c>
      <c r="AM16" s="141" t="s">
        <v>15</v>
      </c>
      <c r="AN16" s="141" t="s">
        <v>16</v>
      </c>
      <c r="AO16" s="142" t="s">
        <v>17</v>
      </c>
      <c r="AP16" s="140" t="s">
        <v>14</v>
      </c>
      <c r="AQ16" s="141" t="s">
        <v>15</v>
      </c>
      <c r="AR16" s="141" t="s">
        <v>16</v>
      </c>
      <c r="AS16" s="141" t="s">
        <v>17</v>
      </c>
      <c r="AT16" s="140" t="s">
        <v>14</v>
      </c>
      <c r="AU16" s="141" t="s">
        <v>15</v>
      </c>
      <c r="AV16" s="141" t="s">
        <v>16</v>
      </c>
      <c r="AW16" s="142" t="s">
        <v>17</v>
      </c>
      <c r="AX16" s="140" t="s">
        <v>14</v>
      </c>
      <c r="AY16" s="141" t="s">
        <v>15</v>
      </c>
      <c r="AZ16" s="141" t="s">
        <v>16</v>
      </c>
      <c r="BA16" s="142" t="s">
        <v>17</v>
      </c>
      <c r="BB16" s="140" t="s">
        <v>14</v>
      </c>
      <c r="BC16" s="141" t="s">
        <v>15</v>
      </c>
      <c r="BD16" s="141" t="s">
        <v>16</v>
      </c>
      <c r="BE16" s="142" t="s">
        <v>17</v>
      </c>
      <c r="BF16" s="140" t="s">
        <v>14</v>
      </c>
      <c r="BG16" s="141" t="s">
        <v>15</v>
      </c>
      <c r="BH16" s="141" t="s">
        <v>16</v>
      </c>
      <c r="BI16" s="142" t="s">
        <v>17</v>
      </c>
      <c r="BJ16" s="140" t="s">
        <v>14</v>
      </c>
      <c r="BK16" s="141" t="s">
        <v>15</v>
      </c>
      <c r="BL16" s="141" t="s">
        <v>16</v>
      </c>
      <c r="BM16" s="142" t="s">
        <v>17</v>
      </c>
      <c r="BN16" s="140" t="s">
        <v>14</v>
      </c>
      <c r="BO16" s="141" t="s">
        <v>15</v>
      </c>
      <c r="BP16" s="141" t="s">
        <v>16</v>
      </c>
      <c r="BQ16" s="142" t="s">
        <v>17</v>
      </c>
      <c r="BR16" s="140" t="s">
        <v>14</v>
      </c>
      <c r="BS16" s="141" t="s">
        <v>15</v>
      </c>
      <c r="BT16" s="141" t="s">
        <v>16</v>
      </c>
      <c r="BU16" s="143" t="s">
        <v>17</v>
      </c>
    </row>
    <row r="17" spans="1:73" x14ac:dyDescent="0.2">
      <c r="A17" s="96" t="s">
        <v>20</v>
      </c>
      <c r="B17" s="97">
        <v>120.52</v>
      </c>
      <c r="C17" s="98">
        <v>2.42</v>
      </c>
      <c r="D17" s="98">
        <v>0</v>
      </c>
      <c r="E17" s="99">
        <v>48.8</v>
      </c>
      <c r="F17" s="97">
        <v>193.06</v>
      </c>
      <c r="G17" s="98">
        <v>0.21</v>
      </c>
      <c r="H17" s="98">
        <v>0</v>
      </c>
      <c r="I17" s="99">
        <v>2.88</v>
      </c>
      <c r="J17" s="97">
        <v>337.41</v>
      </c>
      <c r="K17" s="98">
        <v>10</v>
      </c>
      <c r="L17" s="98">
        <v>0</v>
      </c>
      <c r="M17" s="99">
        <v>0.01</v>
      </c>
      <c r="N17" s="97">
        <v>9.18</v>
      </c>
      <c r="O17" s="98">
        <v>0</v>
      </c>
      <c r="P17" s="98">
        <v>1.01</v>
      </c>
      <c r="Q17" s="99">
        <v>0.26</v>
      </c>
      <c r="R17" s="97">
        <v>1.95</v>
      </c>
      <c r="S17" s="98">
        <v>0.43</v>
      </c>
      <c r="T17" s="98">
        <v>0</v>
      </c>
      <c r="U17" s="99">
        <v>9.02</v>
      </c>
      <c r="V17" s="97">
        <v>1.4650000000000001</v>
      </c>
      <c r="W17" s="98">
        <v>0.08</v>
      </c>
      <c r="X17" s="98">
        <v>0</v>
      </c>
      <c r="Y17" s="99">
        <v>0</v>
      </c>
      <c r="Z17" s="97">
        <v>17.567</v>
      </c>
      <c r="AA17" s="98">
        <v>0</v>
      </c>
      <c r="AB17" s="98">
        <v>0</v>
      </c>
      <c r="AC17" s="99">
        <v>0</v>
      </c>
      <c r="AD17" s="97">
        <v>16.440999999999999</v>
      </c>
      <c r="AE17" s="98">
        <v>0</v>
      </c>
      <c r="AF17" s="98">
        <v>0</v>
      </c>
      <c r="AG17" s="98">
        <v>0</v>
      </c>
      <c r="AH17" s="97">
        <v>32.003999999999998</v>
      </c>
      <c r="AI17" s="98">
        <v>1.6990000000000001</v>
      </c>
      <c r="AJ17" s="98">
        <v>0</v>
      </c>
      <c r="AK17" s="98">
        <v>2.649</v>
      </c>
      <c r="AL17" s="97">
        <v>0</v>
      </c>
      <c r="AM17" s="98">
        <v>0</v>
      </c>
      <c r="AN17" s="98">
        <v>0</v>
      </c>
      <c r="AO17" s="98">
        <v>0</v>
      </c>
      <c r="AP17" s="97" t="s">
        <v>31</v>
      </c>
      <c r="AQ17" s="98" t="s">
        <v>31</v>
      </c>
      <c r="AR17" s="98" t="s">
        <v>31</v>
      </c>
      <c r="AS17" s="98" t="s">
        <v>31</v>
      </c>
      <c r="AT17" s="97" t="s">
        <v>31</v>
      </c>
      <c r="AU17" s="98" t="s">
        <v>31</v>
      </c>
      <c r="AV17" s="98" t="s">
        <v>31</v>
      </c>
      <c r="AW17" s="98" t="s">
        <v>31</v>
      </c>
      <c r="AX17" s="97">
        <v>0</v>
      </c>
      <c r="AY17" s="98">
        <v>0</v>
      </c>
      <c r="AZ17" s="98">
        <v>0</v>
      </c>
      <c r="BA17" s="98">
        <v>75.498999999999995</v>
      </c>
      <c r="BB17" s="97">
        <v>68.808000000000007</v>
      </c>
      <c r="BC17" s="98">
        <v>33.350999999999999</v>
      </c>
      <c r="BD17" s="98">
        <v>0</v>
      </c>
      <c r="BE17" s="98">
        <v>-16.128</v>
      </c>
      <c r="BF17" s="97">
        <v>12.372999999999999</v>
      </c>
      <c r="BG17" s="98">
        <v>9.6289999999999996</v>
      </c>
      <c r="BH17" s="98">
        <v>0</v>
      </c>
      <c r="BI17" s="98">
        <v>314.56200000000001</v>
      </c>
      <c r="BJ17" s="100">
        <v>246.678</v>
      </c>
      <c r="BK17" s="101">
        <v>2.1869999999999998</v>
      </c>
      <c r="BL17" s="101">
        <v>42</v>
      </c>
      <c r="BM17" s="101">
        <v>825.74799999999993</v>
      </c>
      <c r="BN17" s="102">
        <v>265.48500000000001</v>
      </c>
      <c r="BO17" s="103">
        <v>6.4480000000000004</v>
      </c>
      <c r="BP17" s="103">
        <v>111.55200000000001</v>
      </c>
      <c r="BQ17" s="103">
        <v>93.376000000000005</v>
      </c>
      <c r="BR17" s="100">
        <v>183.04400000000001</v>
      </c>
      <c r="BS17" s="101">
        <v>1</v>
      </c>
      <c r="BT17" s="101">
        <v>0</v>
      </c>
      <c r="BU17" s="151">
        <v>66.253</v>
      </c>
    </row>
    <row r="18" spans="1:73" x14ac:dyDescent="0.2">
      <c r="A18" s="104" t="s">
        <v>5</v>
      </c>
      <c r="B18" s="105">
        <v>806.85</v>
      </c>
      <c r="C18" s="106">
        <v>44.12</v>
      </c>
      <c r="D18" s="106">
        <v>27.51</v>
      </c>
      <c r="E18" s="107">
        <v>5.83</v>
      </c>
      <c r="F18" s="105">
        <v>235.21</v>
      </c>
      <c r="G18" s="106">
        <v>31.95</v>
      </c>
      <c r="H18" s="106">
        <v>0.91</v>
      </c>
      <c r="I18" s="107">
        <v>121.52</v>
      </c>
      <c r="J18" s="105">
        <v>254.97</v>
      </c>
      <c r="K18" s="106">
        <v>16.149999999999999</v>
      </c>
      <c r="L18" s="106">
        <v>0</v>
      </c>
      <c r="M18" s="107">
        <v>4.91</v>
      </c>
      <c r="N18" s="105">
        <v>167.68</v>
      </c>
      <c r="O18" s="106">
        <v>11.45</v>
      </c>
      <c r="P18" s="106">
        <v>0.2</v>
      </c>
      <c r="Q18" s="107">
        <v>0.43</v>
      </c>
      <c r="R18" s="105">
        <v>81.38</v>
      </c>
      <c r="S18" s="106">
        <v>7.22</v>
      </c>
      <c r="T18" s="106">
        <v>0</v>
      </c>
      <c r="U18" s="107">
        <v>0</v>
      </c>
      <c r="V18" s="105">
        <v>49.226999999999997</v>
      </c>
      <c r="W18" s="106">
        <v>22.13</v>
      </c>
      <c r="X18" s="106">
        <v>7.5</v>
      </c>
      <c r="Y18" s="107">
        <v>8.2000000000000003E-2</v>
      </c>
      <c r="Z18" s="105">
        <v>27.184000000000001</v>
      </c>
      <c r="AA18" s="106">
        <v>11.587999999999999</v>
      </c>
      <c r="AB18" s="106">
        <v>0</v>
      </c>
      <c r="AC18" s="107">
        <v>1</v>
      </c>
      <c r="AD18" s="105">
        <v>30.068999999999999</v>
      </c>
      <c r="AE18" s="106">
        <v>2.7</v>
      </c>
      <c r="AF18" s="106">
        <v>0</v>
      </c>
      <c r="AG18" s="106">
        <v>0</v>
      </c>
      <c r="AH18" s="105">
        <v>20.260000000000002</v>
      </c>
      <c r="AI18" s="106">
        <v>2.4</v>
      </c>
      <c r="AJ18" s="106">
        <v>0</v>
      </c>
      <c r="AK18" s="106">
        <v>36.201999999999998</v>
      </c>
      <c r="AL18" s="105">
        <v>42.603999999999999</v>
      </c>
      <c r="AM18" s="106">
        <v>2.0409999999999999</v>
      </c>
      <c r="AN18" s="106">
        <v>0</v>
      </c>
      <c r="AO18" s="106">
        <v>33.582000000000001</v>
      </c>
      <c r="AP18" s="105">
        <v>58.676000000000002</v>
      </c>
      <c r="AQ18" s="106">
        <v>7.7619999999999996</v>
      </c>
      <c r="AR18" s="106">
        <v>0</v>
      </c>
      <c r="AS18" s="106">
        <v>8.56</v>
      </c>
      <c r="AT18" s="105">
        <v>866.62800000000004</v>
      </c>
      <c r="AU18" s="106">
        <v>4.7729999999999997</v>
      </c>
      <c r="AV18" s="106">
        <v>0</v>
      </c>
      <c r="AW18" s="106">
        <v>249.98699999999999</v>
      </c>
      <c r="AX18" s="105">
        <v>410.976</v>
      </c>
      <c r="AY18" s="106">
        <v>73.682000000000002</v>
      </c>
      <c r="AZ18" s="106">
        <v>0</v>
      </c>
      <c r="BA18" s="106">
        <v>115.08399999999999</v>
      </c>
      <c r="BB18" s="108">
        <v>594.245</v>
      </c>
      <c r="BC18" s="109">
        <v>157.66</v>
      </c>
      <c r="BD18" s="109">
        <v>6.7629999999999999</v>
      </c>
      <c r="BE18" s="109">
        <v>558.88900000000001</v>
      </c>
      <c r="BF18" s="108">
        <v>821.75099999999998</v>
      </c>
      <c r="BG18" s="109">
        <v>436.399</v>
      </c>
      <c r="BH18" s="109">
        <v>120.7</v>
      </c>
      <c r="BI18" s="109">
        <v>621.32100000000003</v>
      </c>
      <c r="BJ18" s="108">
        <v>1511.181</v>
      </c>
      <c r="BK18" s="109">
        <v>1371.39</v>
      </c>
      <c r="BL18" s="109">
        <v>83.960999999999999</v>
      </c>
      <c r="BM18" s="109">
        <v>1409.5619999999999</v>
      </c>
      <c r="BN18" s="110">
        <v>889.81899999999996</v>
      </c>
      <c r="BO18" s="111">
        <v>146.65299999999999</v>
      </c>
      <c r="BP18" s="111">
        <v>5.0999999999999996</v>
      </c>
      <c r="BQ18" s="111">
        <v>677.61200000000008</v>
      </c>
      <c r="BR18" s="108">
        <v>589.20699999999999</v>
      </c>
      <c r="BS18" s="109">
        <v>142.33500000000001</v>
      </c>
      <c r="BT18" s="109">
        <v>72</v>
      </c>
      <c r="BU18" s="152">
        <v>324.09699999999998</v>
      </c>
    </row>
    <row r="19" spans="1:73" x14ac:dyDescent="0.2">
      <c r="A19" s="104" t="s">
        <v>21</v>
      </c>
      <c r="B19" s="105">
        <v>602.82000000000005</v>
      </c>
      <c r="C19" s="106">
        <v>50</v>
      </c>
      <c r="D19" s="106">
        <v>0</v>
      </c>
      <c r="E19" s="107">
        <v>29.81</v>
      </c>
      <c r="F19" s="105">
        <v>618.84</v>
      </c>
      <c r="G19" s="106">
        <v>18.86</v>
      </c>
      <c r="H19" s="106">
        <v>0</v>
      </c>
      <c r="I19" s="107">
        <v>22.79</v>
      </c>
      <c r="J19" s="105">
        <v>490.74</v>
      </c>
      <c r="K19" s="106">
        <v>31.74</v>
      </c>
      <c r="L19" s="106">
        <v>0</v>
      </c>
      <c r="M19" s="107">
        <v>37.92</v>
      </c>
      <c r="N19" s="105">
        <v>579.27</v>
      </c>
      <c r="O19" s="106">
        <v>20.57</v>
      </c>
      <c r="P19" s="106">
        <v>0</v>
      </c>
      <c r="Q19" s="107">
        <v>0.04</v>
      </c>
      <c r="R19" s="105">
        <v>541.29</v>
      </c>
      <c r="S19" s="106">
        <v>16.850000000000001</v>
      </c>
      <c r="T19" s="106">
        <v>0</v>
      </c>
      <c r="U19" s="107">
        <v>0</v>
      </c>
      <c r="V19" s="105">
        <v>529.32799999999997</v>
      </c>
      <c r="W19" s="106">
        <v>0.84499999999999997</v>
      </c>
      <c r="X19" s="106">
        <v>0</v>
      </c>
      <c r="Y19" s="107">
        <v>0</v>
      </c>
      <c r="Z19" s="105">
        <v>13.233000000000001</v>
      </c>
      <c r="AA19" s="106">
        <v>0.58599999999999997</v>
      </c>
      <c r="AB19" s="106">
        <v>0</v>
      </c>
      <c r="AC19" s="107">
        <v>0</v>
      </c>
      <c r="AD19" s="105">
        <v>71.525000000000006</v>
      </c>
      <c r="AE19" s="106">
        <v>1.3839999999999999</v>
      </c>
      <c r="AF19" s="106">
        <v>0</v>
      </c>
      <c r="AG19" s="106">
        <v>15.555</v>
      </c>
      <c r="AH19" s="105">
        <v>664.14700000000005</v>
      </c>
      <c r="AI19" s="106">
        <v>5.476</v>
      </c>
      <c r="AJ19" s="106">
        <v>0</v>
      </c>
      <c r="AK19" s="106">
        <v>7</v>
      </c>
      <c r="AL19" s="105">
        <v>7.7859999999999996</v>
      </c>
      <c r="AM19" s="106">
        <v>168.66800000000001</v>
      </c>
      <c r="AN19" s="106">
        <v>0</v>
      </c>
      <c r="AO19" s="106">
        <v>0</v>
      </c>
      <c r="AP19" s="105">
        <v>7.2110000000000003</v>
      </c>
      <c r="AQ19" s="106">
        <v>0</v>
      </c>
      <c r="AR19" s="106">
        <v>0.02</v>
      </c>
      <c r="AS19" s="106">
        <v>0.32</v>
      </c>
      <c r="AT19" s="105" t="s">
        <v>31</v>
      </c>
      <c r="AU19" s="106" t="s">
        <v>31</v>
      </c>
      <c r="AV19" s="106" t="s">
        <v>31</v>
      </c>
      <c r="AW19" s="106" t="s">
        <v>31</v>
      </c>
      <c r="AX19" s="105">
        <v>20.5</v>
      </c>
      <c r="AY19" s="106">
        <v>23.003</v>
      </c>
      <c r="AZ19" s="106">
        <v>0</v>
      </c>
      <c r="BA19" s="106">
        <v>13.525</v>
      </c>
      <c r="BB19" s="105">
        <v>921.51599999999996</v>
      </c>
      <c r="BC19" s="106">
        <v>186.36</v>
      </c>
      <c r="BD19" s="106">
        <v>0</v>
      </c>
      <c r="BE19" s="106">
        <v>52.753999999999998</v>
      </c>
      <c r="BF19" s="105">
        <v>31.195</v>
      </c>
      <c r="BG19" s="106">
        <v>13.961</v>
      </c>
      <c r="BH19" s="106">
        <v>0</v>
      </c>
      <c r="BI19" s="106">
        <v>24.852</v>
      </c>
      <c r="BJ19" s="105">
        <v>156.67500000000001</v>
      </c>
      <c r="BK19" s="106">
        <v>62.44</v>
      </c>
      <c r="BL19" s="106">
        <v>41.835999999999999</v>
      </c>
      <c r="BM19" s="106">
        <v>162.57900000000001</v>
      </c>
      <c r="BN19" s="110">
        <v>170.714</v>
      </c>
      <c r="BO19" s="111">
        <v>98.004999999999995</v>
      </c>
      <c r="BP19" s="111">
        <v>0.8</v>
      </c>
      <c r="BQ19" s="111">
        <v>27.298999999999999</v>
      </c>
      <c r="BR19" s="108">
        <v>241.82900000000001</v>
      </c>
      <c r="BS19" s="109">
        <v>196.58799999999999</v>
      </c>
      <c r="BT19" s="109">
        <v>0</v>
      </c>
      <c r="BU19" s="152">
        <v>2.0880000000000001</v>
      </c>
    </row>
    <row r="20" spans="1:73" x14ac:dyDescent="0.2">
      <c r="A20" s="104" t="s">
        <v>6</v>
      </c>
      <c r="B20" s="105">
        <v>803.07</v>
      </c>
      <c r="C20" s="106">
        <v>78.33</v>
      </c>
      <c r="D20" s="106">
        <v>2.95</v>
      </c>
      <c r="E20" s="107">
        <v>8.1</v>
      </c>
      <c r="F20" s="105">
        <v>108.41</v>
      </c>
      <c r="G20" s="106">
        <v>82.75</v>
      </c>
      <c r="H20" s="106">
        <v>0</v>
      </c>
      <c r="I20" s="107">
        <v>307.58</v>
      </c>
      <c r="J20" s="105">
        <v>114.8</v>
      </c>
      <c r="K20" s="106">
        <v>0.56999999999999995</v>
      </c>
      <c r="L20" s="106">
        <v>98.2</v>
      </c>
      <c r="M20" s="107">
        <v>29.77</v>
      </c>
      <c r="N20" s="105">
        <v>51.99</v>
      </c>
      <c r="O20" s="106">
        <v>0.16</v>
      </c>
      <c r="P20" s="106">
        <v>0</v>
      </c>
      <c r="Q20" s="107">
        <v>14.91</v>
      </c>
      <c r="R20" s="105">
        <v>45.44</v>
      </c>
      <c r="S20" s="106">
        <v>0</v>
      </c>
      <c r="T20" s="106">
        <v>0</v>
      </c>
      <c r="U20" s="107">
        <v>0</v>
      </c>
      <c r="V20" s="105">
        <v>1.5980000000000001</v>
      </c>
      <c r="W20" s="106">
        <v>0</v>
      </c>
      <c r="X20" s="106">
        <v>0</v>
      </c>
      <c r="Y20" s="107">
        <v>0</v>
      </c>
      <c r="Z20" s="105">
        <v>7.8029999999999999</v>
      </c>
      <c r="AA20" s="106">
        <v>11.115</v>
      </c>
      <c r="AB20" s="106">
        <v>0</v>
      </c>
      <c r="AC20" s="107">
        <v>43.64</v>
      </c>
      <c r="AD20" s="105">
        <v>28.704999999999998</v>
      </c>
      <c r="AE20" s="106">
        <v>6.8120000000000003</v>
      </c>
      <c r="AF20" s="106">
        <v>0</v>
      </c>
      <c r="AG20" s="106">
        <v>10.826000000000001</v>
      </c>
      <c r="AH20" s="105">
        <v>38.89</v>
      </c>
      <c r="AI20" s="106">
        <v>10.445</v>
      </c>
      <c r="AJ20" s="106">
        <v>0.72599999999999998</v>
      </c>
      <c r="AK20" s="106">
        <v>-3.9939999999999998</v>
      </c>
      <c r="AL20" s="105">
        <v>39.357999999999997</v>
      </c>
      <c r="AM20" s="106">
        <v>17</v>
      </c>
      <c r="AN20" s="106">
        <v>4.1000000000000002E-2</v>
      </c>
      <c r="AO20" s="106">
        <v>-3.488</v>
      </c>
      <c r="AP20" s="105" t="s">
        <v>31</v>
      </c>
      <c r="AQ20" s="106" t="s">
        <v>31</v>
      </c>
      <c r="AR20" s="106" t="s">
        <v>31</v>
      </c>
      <c r="AS20" s="106" t="s">
        <v>31</v>
      </c>
      <c r="AT20" s="105">
        <v>284.07</v>
      </c>
      <c r="AU20" s="106">
        <v>83.272999999999996</v>
      </c>
      <c r="AV20" s="106">
        <v>0</v>
      </c>
      <c r="AW20" s="106">
        <v>428.06700000000001</v>
      </c>
      <c r="AX20" s="105">
        <v>435.04300000000001</v>
      </c>
      <c r="AY20" s="106">
        <v>63.749000000000002</v>
      </c>
      <c r="AZ20" s="106">
        <v>56.566000000000003</v>
      </c>
      <c r="BA20" s="106">
        <v>49.021999999999998</v>
      </c>
      <c r="BB20" s="108">
        <v>123.70399999999999</v>
      </c>
      <c r="BC20" s="109">
        <v>39.228999999999999</v>
      </c>
      <c r="BD20" s="109">
        <v>0</v>
      </c>
      <c r="BE20" s="109">
        <v>605.63600000000008</v>
      </c>
      <c r="BF20" s="108">
        <v>617.28599999999994</v>
      </c>
      <c r="BG20" s="109">
        <v>112.13200000000001</v>
      </c>
      <c r="BH20" s="109">
        <v>15</v>
      </c>
      <c r="BI20" s="109">
        <v>438.9</v>
      </c>
      <c r="BJ20" s="108">
        <v>646.12699999999995</v>
      </c>
      <c r="BK20" s="109">
        <v>158.6</v>
      </c>
      <c r="BL20" s="109">
        <v>33.299999999999997</v>
      </c>
      <c r="BM20" s="109">
        <v>792.58600000000001</v>
      </c>
      <c r="BN20" s="110">
        <v>681.38199999999995</v>
      </c>
      <c r="BO20" s="111">
        <v>1510.0029999999999</v>
      </c>
      <c r="BP20" s="111">
        <v>193.02600000000001</v>
      </c>
      <c r="BQ20" s="111">
        <v>777.61699999999996</v>
      </c>
      <c r="BR20" s="108">
        <v>1552.1020000000001</v>
      </c>
      <c r="BS20" s="109">
        <v>29.064</v>
      </c>
      <c r="BT20" s="109">
        <v>5</v>
      </c>
      <c r="BU20" s="152">
        <v>255.709</v>
      </c>
    </row>
    <row r="21" spans="1:73" x14ac:dyDescent="0.2">
      <c r="A21" s="104" t="s">
        <v>53</v>
      </c>
      <c r="B21" s="105">
        <v>612.07000000000005</v>
      </c>
      <c r="C21" s="106">
        <v>74.83</v>
      </c>
      <c r="D21" s="106">
        <v>0.01</v>
      </c>
      <c r="E21" s="107">
        <v>35.96</v>
      </c>
      <c r="F21" s="105">
        <v>201.1</v>
      </c>
      <c r="G21" s="106">
        <v>34.18</v>
      </c>
      <c r="H21" s="106">
        <v>0</v>
      </c>
      <c r="I21" s="107">
        <v>56.82</v>
      </c>
      <c r="J21" s="105">
        <v>233.24</v>
      </c>
      <c r="K21" s="106">
        <v>27.91</v>
      </c>
      <c r="L21" s="106">
        <v>0</v>
      </c>
      <c r="M21" s="107">
        <v>45</v>
      </c>
      <c r="N21" s="105">
        <v>194.69</v>
      </c>
      <c r="O21" s="106">
        <v>22.52</v>
      </c>
      <c r="P21" s="106">
        <v>0</v>
      </c>
      <c r="Q21" s="107">
        <v>63.65</v>
      </c>
      <c r="R21" s="105">
        <v>136.13</v>
      </c>
      <c r="S21" s="106">
        <v>29.44</v>
      </c>
      <c r="T21" s="106">
        <v>0</v>
      </c>
      <c r="U21" s="107">
        <v>0</v>
      </c>
      <c r="V21" s="105">
        <v>63.207000000000001</v>
      </c>
      <c r="W21" s="106">
        <v>8.6950000000000003</v>
      </c>
      <c r="X21" s="106">
        <v>0</v>
      </c>
      <c r="Y21" s="107">
        <v>0</v>
      </c>
      <c r="Z21" s="105">
        <v>129.51</v>
      </c>
      <c r="AA21" s="106">
        <v>5.0000000000000001E-3</v>
      </c>
      <c r="AB21" s="106">
        <v>0</v>
      </c>
      <c r="AC21" s="107">
        <v>68.995000000000005</v>
      </c>
      <c r="AD21" s="105">
        <v>66.063000000000002</v>
      </c>
      <c r="AE21" s="106">
        <v>30.594000000000001</v>
      </c>
      <c r="AF21" s="106">
        <v>50</v>
      </c>
      <c r="AG21" s="106">
        <v>0</v>
      </c>
      <c r="AH21" s="105">
        <v>60.635000000000005</v>
      </c>
      <c r="AI21" s="106">
        <v>19.119</v>
      </c>
      <c r="AJ21" s="106">
        <v>0</v>
      </c>
      <c r="AK21" s="106">
        <v>19.475000000000001</v>
      </c>
      <c r="AL21" s="105">
        <v>36.827999999999996</v>
      </c>
      <c r="AM21" s="106">
        <v>5.1739999999999995</v>
      </c>
      <c r="AN21" s="106">
        <v>0</v>
      </c>
      <c r="AO21" s="106">
        <v>0.66500000000000004</v>
      </c>
      <c r="AP21" s="105">
        <v>87.013000000000005</v>
      </c>
      <c r="AQ21" s="106">
        <v>23.706</v>
      </c>
      <c r="AR21" s="106">
        <v>2E-3</v>
      </c>
      <c r="AS21" s="106">
        <v>77.466999999999999</v>
      </c>
      <c r="AT21" s="105">
        <v>485.69099999999997</v>
      </c>
      <c r="AU21" s="106">
        <v>170.6</v>
      </c>
      <c r="AV21" s="106">
        <v>1.0009999999999999</v>
      </c>
      <c r="AW21" s="106">
        <v>222.34100000000001</v>
      </c>
      <c r="AX21" s="105">
        <v>475.79700000000003</v>
      </c>
      <c r="AY21" s="106">
        <v>35.32</v>
      </c>
      <c r="AZ21" s="106">
        <v>1E-3</v>
      </c>
      <c r="BA21" s="106">
        <v>105.52200000000001</v>
      </c>
      <c r="BB21" s="105">
        <v>1132.692</v>
      </c>
      <c r="BC21" s="112">
        <v>277.88600000000002</v>
      </c>
      <c r="BD21" s="106">
        <v>0.40099999999999997</v>
      </c>
      <c r="BE21" s="106">
        <v>379.51400000000001</v>
      </c>
      <c r="BF21" s="113">
        <v>91.344000000000008</v>
      </c>
      <c r="BG21" s="106">
        <v>21.402999999999999</v>
      </c>
      <c r="BH21" s="106">
        <v>30.15</v>
      </c>
      <c r="BI21" s="106">
        <v>243.90999999999997</v>
      </c>
      <c r="BJ21" s="105">
        <v>191.82499999999999</v>
      </c>
      <c r="BK21" s="106">
        <v>26.773</v>
      </c>
      <c r="BL21" s="106">
        <v>0</v>
      </c>
      <c r="BM21" s="106">
        <v>375.85199999999998</v>
      </c>
      <c r="BN21" s="110">
        <v>708.46800000000007</v>
      </c>
      <c r="BO21" s="111">
        <v>27.623000000000001</v>
      </c>
      <c r="BP21" s="111">
        <v>1.35</v>
      </c>
      <c r="BQ21" s="111">
        <v>131.864</v>
      </c>
      <c r="BR21" s="105">
        <v>188.35299999999998</v>
      </c>
      <c r="BS21" s="106">
        <v>276.55799999999999</v>
      </c>
      <c r="BT21" s="106">
        <v>8.0510000000000002</v>
      </c>
      <c r="BU21" s="153">
        <v>248.30799999999999</v>
      </c>
    </row>
    <row r="22" spans="1:73" x14ac:dyDescent="0.2">
      <c r="A22" s="114" t="s">
        <v>30</v>
      </c>
      <c r="B22" s="115">
        <v>302.2</v>
      </c>
      <c r="C22" s="116">
        <v>20.67</v>
      </c>
      <c r="D22" s="116">
        <v>0</v>
      </c>
      <c r="E22" s="117">
        <v>0.05</v>
      </c>
      <c r="F22" s="115">
        <v>122.01</v>
      </c>
      <c r="G22" s="116">
        <v>19.12</v>
      </c>
      <c r="H22" s="116">
        <v>0.4</v>
      </c>
      <c r="I22" s="117">
        <v>7.13</v>
      </c>
      <c r="J22" s="115">
        <v>178.97</v>
      </c>
      <c r="K22" s="116">
        <v>6.97</v>
      </c>
      <c r="L22" s="116">
        <v>0</v>
      </c>
      <c r="M22" s="117">
        <v>1.1000000000000001</v>
      </c>
      <c r="N22" s="115">
        <v>142.4</v>
      </c>
      <c r="O22" s="116">
        <v>12.59</v>
      </c>
      <c r="P22" s="116">
        <v>0</v>
      </c>
      <c r="Q22" s="117">
        <v>0</v>
      </c>
      <c r="R22" s="115">
        <v>184.86</v>
      </c>
      <c r="S22" s="116">
        <v>7.69</v>
      </c>
      <c r="T22" s="116">
        <v>0</v>
      </c>
      <c r="U22" s="117">
        <v>0</v>
      </c>
      <c r="V22" s="115">
        <v>139.45500000000001</v>
      </c>
      <c r="W22" s="116">
        <v>6.2949999999999999</v>
      </c>
      <c r="X22" s="116">
        <v>0.19400000000000001</v>
      </c>
      <c r="Y22" s="117">
        <v>16.437000000000001</v>
      </c>
      <c r="Z22" s="115">
        <v>143.821</v>
      </c>
      <c r="AA22" s="116">
        <v>2.476</v>
      </c>
      <c r="AB22" s="116">
        <v>0</v>
      </c>
      <c r="AC22" s="117">
        <v>1.24</v>
      </c>
      <c r="AD22" s="115">
        <v>142.97300000000001</v>
      </c>
      <c r="AE22" s="116">
        <v>6.2919999999999998</v>
      </c>
      <c r="AF22" s="116">
        <v>4.109</v>
      </c>
      <c r="AG22" s="116">
        <v>6.6370000000000005</v>
      </c>
      <c r="AH22" s="115">
        <v>124.277</v>
      </c>
      <c r="AI22" s="116">
        <v>10.476000000000001</v>
      </c>
      <c r="AJ22" s="116">
        <v>0</v>
      </c>
      <c r="AK22" s="116">
        <v>3.4269999999999996</v>
      </c>
      <c r="AL22" s="115">
        <v>86.912000000000006</v>
      </c>
      <c r="AM22" s="116">
        <v>12.888999999999999</v>
      </c>
      <c r="AN22" s="116">
        <v>0</v>
      </c>
      <c r="AO22" s="116">
        <v>1.786</v>
      </c>
      <c r="AP22" s="115">
        <v>291.63400000000001</v>
      </c>
      <c r="AQ22" s="116">
        <v>21.117000000000001</v>
      </c>
      <c r="AR22" s="116">
        <v>13.942</v>
      </c>
      <c r="AS22" s="116">
        <v>0.27700000000000002</v>
      </c>
      <c r="AT22" s="115">
        <v>307.92399999999998</v>
      </c>
      <c r="AU22" s="116">
        <v>100.51</v>
      </c>
      <c r="AV22" s="116">
        <v>54.002000000000002</v>
      </c>
      <c r="AW22" s="116">
        <v>1.77</v>
      </c>
      <c r="AX22" s="115">
        <v>204.11700000000002</v>
      </c>
      <c r="AY22" s="116">
        <v>12.315</v>
      </c>
      <c r="AZ22" s="116">
        <v>0</v>
      </c>
      <c r="BA22" s="116">
        <v>3.6389999999999998</v>
      </c>
      <c r="BB22" s="115">
        <v>377.08299999999997</v>
      </c>
      <c r="BC22" s="116">
        <v>12.734999999999999</v>
      </c>
      <c r="BD22" s="116">
        <v>0.1</v>
      </c>
      <c r="BE22" s="116">
        <v>68.981000000000009</v>
      </c>
      <c r="BF22" s="115">
        <v>90.274000000000001</v>
      </c>
      <c r="BG22" s="116">
        <v>4.5720000000000001</v>
      </c>
      <c r="BH22" s="116">
        <v>0</v>
      </c>
      <c r="BI22" s="116">
        <v>24.096000000000004</v>
      </c>
      <c r="BJ22" s="115">
        <v>106.539</v>
      </c>
      <c r="BK22" s="116">
        <v>9.8889999999999993</v>
      </c>
      <c r="BL22" s="116">
        <v>37.344999999999999</v>
      </c>
      <c r="BM22" s="116">
        <v>9.8199999999999985</v>
      </c>
      <c r="BN22" s="115">
        <v>232.62800000000001</v>
      </c>
      <c r="BO22" s="116">
        <v>164.08199999999999</v>
      </c>
      <c r="BP22" s="116">
        <v>0</v>
      </c>
      <c r="BQ22" s="116">
        <v>240.90299999999999</v>
      </c>
      <c r="BR22" s="115">
        <v>135.976</v>
      </c>
      <c r="BS22" s="116">
        <v>957.95</v>
      </c>
      <c r="BT22" s="116">
        <v>0.18</v>
      </c>
      <c r="BU22" s="154">
        <v>240.09</v>
      </c>
    </row>
    <row r="23" spans="1:73" s="131" customFormat="1" x14ac:dyDescent="0.2">
      <c r="A23" s="145" t="s">
        <v>52</v>
      </c>
      <c r="B23" s="146">
        <f t="shared" ref="B23:I23" si="0">SUM(B17:B22)</f>
        <v>3247.53</v>
      </c>
      <c r="C23" s="147">
        <f t="shared" si="0"/>
        <v>270.37</v>
      </c>
      <c r="D23" s="147">
        <f t="shared" si="0"/>
        <v>30.470000000000002</v>
      </c>
      <c r="E23" s="148">
        <f t="shared" si="0"/>
        <v>128.55000000000001</v>
      </c>
      <c r="F23" s="146">
        <f t="shared" si="0"/>
        <v>1478.63</v>
      </c>
      <c r="G23" s="147">
        <f t="shared" si="0"/>
        <v>187.07</v>
      </c>
      <c r="H23" s="147">
        <f t="shared" si="0"/>
        <v>1.31</v>
      </c>
      <c r="I23" s="148">
        <f t="shared" si="0"/>
        <v>518.72</v>
      </c>
      <c r="J23" s="146">
        <f t="shared" ref="J23:M23" si="1">SUM(J17:J22)</f>
        <v>1610.1299999999999</v>
      </c>
      <c r="K23" s="147">
        <f t="shared" si="1"/>
        <v>93.34</v>
      </c>
      <c r="L23" s="147">
        <f t="shared" si="1"/>
        <v>98.2</v>
      </c>
      <c r="M23" s="148">
        <f t="shared" si="1"/>
        <v>118.71</v>
      </c>
      <c r="N23" s="146">
        <f t="shared" ref="N23:Q23" si="2">SUM(N17:N22)</f>
        <v>1145.21</v>
      </c>
      <c r="O23" s="147">
        <f t="shared" si="2"/>
        <v>67.289999999999992</v>
      </c>
      <c r="P23" s="147">
        <f t="shared" si="2"/>
        <v>1.21</v>
      </c>
      <c r="Q23" s="148">
        <f t="shared" si="2"/>
        <v>79.289999999999992</v>
      </c>
      <c r="R23" s="146">
        <f t="shared" ref="R23:AK23" si="3">SUM(R17:R22)</f>
        <v>991.05</v>
      </c>
      <c r="S23" s="147">
        <f t="shared" si="3"/>
        <v>61.629999999999995</v>
      </c>
      <c r="T23" s="147">
        <f t="shared" si="3"/>
        <v>0</v>
      </c>
      <c r="U23" s="148">
        <f t="shared" si="3"/>
        <v>9.02</v>
      </c>
      <c r="V23" s="146">
        <f t="shared" si="3"/>
        <v>784.28</v>
      </c>
      <c r="W23" s="147">
        <f t="shared" si="3"/>
        <v>38.044999999999995</v>
      </c>
      <c r="X23" s="147">
        <f t="shared" si="3"/>
        <v>7.694</v>
      </c>
      <c r="Y23" s="148">
        <f t="shared" si="3"/>
        <v>16.519000000000002</v>
      </c>
      <c r="Z23" s="146">
        <f t="shared" si="3"/>
        <v>339.11799999999999</v>
      </c>
      <c r="AA23" s="147">
        <f t="shared" si="3"/>
        <v>25.77</v>
      </c>
      <c r="AB23" s="147">
        <f t="shared" si="3"/>
        <v>0</v>
      </c>
      <c r="AC23" s="148">
        <f t="shared" si="3"/>
        <v>114.875</v>
      </c>
      <c r="AD23" s="146">
        <f t="shared" si="3"/>
        <v>355.77600000000001</v>
      </c>
      <c r="AE23" s="147">
        <f t="shared" si="3"/>
        <v>47.782000000000004</v>
      </c>
      <c r="AF23" s="147">
        <f t="shared" si="3"/>
        <v>54.109000000000002</v>
      </c>
      <c r="AG23" s="147">
        <f t="shared" si="3"/>
        <v>33.018000000000001</v>
      </c>
      <c r="AH23" s="146">
        <f t="shared" si="3"/>
        <v>940.21300000000008</v>
      </c>
      <c r="AI23" s="147">
        <f t="shared" si="3"/>
        <v>49.614999999999995</v>
      </c>
      <c r="AJ23" s="147">
        <f t="shared" si="3"/>
        <v>0.72599999999999998</v>
      </c>
      <c r="AK23" s="147">
        <f t="shared" si="3"/>
        <v>64.759</v>
      </c>
      <c r="AL23" s="146">
        <v>213.488</v>
      </c>
      <c r="AM23" s="147">
        <v>205.77200000000002</v>
      </c>
      <c r="AN23" s="147">
        <v>4.1000000000000002E-2</v>
      </c>
      <c r="AO23" s="147">
        <v>0.29499999999999998</v>
      </c>
      <c r="AP23" s="146">
        <v>479.483</v>
      </c>
      <c r="AQ23" s="147">
        <v>69.153999999999996</v>
      </c>
      <c r="AR23" s="147">
        <v>13.964</v>
      </c>
      <c r="AS23" s="147">
        <v>93.106000000000009</v>
      </c>
      <c r="AT23" s="146">
        <v>1960.413</v>
      </c>
      <c r="AU23" s="147">
        <v>368.15999999999997</v>
      </c>
      <c r="AV23" s="147">
        <v>55.003</v>
      </c>
      <c r="AW23" s="147">
        <v>919.68</v>
      </c>
      <c r="AX23" s="146">
        <f t="shared" ref="AX23:BU23" si="4">SUM(AX17:AX22)</f>
        <v>1546.433</v>
      </c>
      <c r="AY23" s="147">
        <f t="shared" si="4"/>
        <v>208.06899999999999</v>
      </c>
      <c r="AZ23" s="147">
        <f t="shared" si="4"/>
        <v>56.567</v>
      </c>
      <c r="BA23" s="147">
        <f t="shared" si="4"/>
        <v>362.291</v>
      </c>
      <c r="BB23" s="146">
        <f t="shared" si="4"/>
        <v>3218.0480000000002</v>
      </c>
      <c r="BC23" s="147">
        <f t="shared" si="4"/>
        <v>707.221</v>
      </c>
      <c r="BD23" s="147">
        <f t="shared" si="4"/>
        <v>7.2639999999999993</v>
      </c>
      <c r="BE23" s="147">
        <f t="shared" si="4"/>
        <v>1649.646</v>
      </c>
      <c r="BF23" s="146">
        <f t="shared" si="4"/>
        <v>1664.223</v>
      </c>
      <c r="BG23" s="147">
        <f t="shared" si="4"/>
        <v>598.09600000000012</v>
      </c>
      <c r="BH23" s="147">
        <f t="shared" si="4"/>
        <v>165.85</v>
      </c>
      <c r="BI23" s="147">
        <f t="shared" si="4"/>
        <v>1667.6410000000001</v>
      </c>
      <c r="BJ23" s="146">
        <f t="shared" si="4"/>
        <v>2859.0250000000001</v>
      </c>
      <c r="BK23" s="147">
        <f t="shared" si="4"/>
        <v>1631.2789999999998</v>
      </c>
      <c r="BL23" s="147">
        <f t="shared" si="4"/>
        <v>238.44199999999998</v>
      </c>
      <c r="BM23" s="147">
        <f t="shared" si="4"/>
        <v>3576.1470000000004</v>
      </c>
      <c r="BN23" s="146">
        <f t="shared" si="4"/>
        <v>2948.4960000000005</v>
      </c>
      <c r="BO23" s="147">
        <f t="shared" si="4"/>
        <v>1952.8139999999999</v>
      </c>
      <c r="BP23" s="147">
        <f t="shared" si="4"/>
        <v>311.82800000000003</v>
      </c>
      <c r="BQ23" s="147">
        <f t="shared" si="4"/>
        <v>1948.671</v>
      </c>
      <c r="BR23" s="146">
        <f t="shared" si="4"/>
        <v>2890.511</v>
      </c>
      <c r="BS23" s="147">
        <f t="shared" si="4"/>
        <v>1603.4950000000001</v>
      </c>
      <c r="BT23" s="147">
        <f t="shared" si="4"/>
        <v>85.231000000000009</v>
      </c>
      <c r="BU23" s="155">
        <f t="shared" si="4"/>
        <v>1136.5449999999998</v>
      </c>
    </row>
    <row r="24" spans="1:73" x14ac:dyDescent="0.2">
      <c r="A24" s="92"/>
    </row>
    <row r="25" spans="1:73" x14ac:dyDescent="0.2">
      <c r="V25" s="149"/>
      <c r="W25" s="149"/>
      <c r="X25" s="149"/>
      <c r="Y25" s="149"/>
      <c r="Z25" s="149"/>
      <c r="AA25" s="149"/>
      <c r="AB25" s="149"/>
      <c r="AC25" s="149"/>
      <c r="AD25" s="149"/>
      <c r="AE25" s="149"/>
      <c r="AF25" s="149"/>
      <c r="AG25" s="149"/>
      <c r="AH25" s="149"/>
      <c r="AI25" s="149"/>
      <c r="AJ25" s="149"/>
      <c r="AK25" s="149"/>
      <c r="AL25" s="149"/>
      <c r="AM25" s="149"/>
      <c r="AN25" s="149"/>
      <c r="AO25" s="149"/>
      <c r="AP25" s="149"/>
      <c r="AQ25" s="149"/>
      <c r="AR25" s="149"/>
      <c r="AS25" s="149"/>
      <c r="AT25" s="149"/>
      <c r="AU25" s="149"/>
      <c r="AV25" s="149"/>
      <c r="AW25" s="149"/>
      <c r="AX25" s="149"/>
      <c r="AY25" s="149"/>
      <c r="AZ25" s="149"/>
      <c r="BA25" s="149"/>
      <c r="BB25" s="149"/>
      <c r="BC25" s="149"/>
      <c r="BD25" s="149"/>
      <c r="BE25" s="149"/>
      <c r="BF25" s="149"/>
      <c r="BG25" s="149"/>
      <c r="BH25" s="149"/>
      <c r="BI25" s="149"/>
      <c r="BJ25" s="149"/>
      <c r="BK25" s="149"/>
      <c r="BL25" s="149"/>
      <c r="BM25" s="149"/>
      <c r="BN25" s="149"/>
      <c r="BO25" s="149"/>
      <c r="BP25" s="149"/>
      <c r="BQ25" s="149"/>
      <c r="BR25" s="149"/>
      <c r="BS25" s="149"/>
      <c r="BT25" s="149"/>
      <c r="BU25" s="149"/>
    </row>
    <row r="27" spans="1:73" s="131" customFormat="1" ht="15.75" x14ac:dyDescent="0.25">
      <c r="A27" s="132" t="s">
        <v>44</v>
      </c>
      <c r="B27" s="132"/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2"/>
      <c r="V27" s="132"/>
      <c r="W27" s="132"/>
      <c r="X27" s="132"/>
      <c r="Y27" s="132"/>
      <c r="Z27" s="132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32"/>
      <c r="AL27" s="132"/>
      <c r="AM27" s="132"/>
      <c r="AN27" s="132"/>
      <c r="AO27" s="132"/>
      <c r="AP27" s="132"/>
      <c r="AQ27" s="132"/>
      <c r="AR27" s="132"/>
      <c r="AS27" s="132"/>
      <c r="AT27" s="132"/>
      <c r="AU27" s="132"/>
      <c r="AV27" s="132"/>
      <c r="AW27" s="132"/>
      <c r="AX27" s="132"/>
      <c r="AY27" s="132"/>
      <c r="AZ27" s="132"/>
      <c r="BA27" s="132"/>
      <c r="BB27" s="133"/>
      <c r="BC27" s="133"/>
      <c r="BD27" s="133"/>
      <c r="BE27" s="133"/>
      <c r="BF27" s="133"/>
      <c r="BG27" s="133"/>
      <c r="BH27" s="133"/>
      <c r="BI27" s="133"/>
      <c r="BJ27" s="133"/>
      <c r="BK27" s="133"/>
      <c r="BL27" s="133"/>
      <c r="BM27" s="133"/>
      <c r="BN27" s="133"/>
      <c r="BO27" s="133"/>
      <c r="BP27" s="133"/>
      <c r="BQ27" s="133"/>
      <c r="BR27" s="133"/>
      <c r="BS27" s="133"/>
      <c r="BT27" s="133"/>
      <c r="BU27" s="133"/>
    </row>
    <row r="28" spans="1:73" s="95" customFormat="1" x14ac:dyDescent="0.2">
      <c r="A28" s="95" t="s">
        <v>45</v>
      </c>
    </row>
    <row r="29" spans="1:73" x14ac:dyDescent="0.2">
      <c r="B29" s="158">
        <v>2024</v>
      </c>
      <c r="C29" s="159"/>
      <c r="D29" s="159"/>
      <c r="E29" s="159"/>
      <c r="F29" s="158">
        <v>2023</v>
      </c>
      <c r="G29" s="159"/>
      <c r="H29" s="159"/>
      <c r="I29" s="159"/>
      <c r="J29" s="158">
        <v>2022</v>
      </c>
      <c r="K29" s="159"/>
      <c r="L29" s="159"/>
      <c r="M29" s="159"/>
      <c r="N29" s="158">
        <v>2021</v>
      </c>
      <c r="O29" s="159"/>
      <c r="P29" s="159"/>
      <c r="Q29" s="159"/>
      <c r="R29" s="158">
        <v>2020</v>
      </c>
      <c r="S29" s="159"/>
      <c r="T29" s="159"/>
      <c r="U29" s="159"/>
      <c r="V29" s="158">
        <v>2019</v>
      </c>
      <c r="W29" s="159"/>
      <c r="X29" s="159"/>
      <c r="Y29" s="159"/>
      <c r="Z29" s="158">
        <v>2018</v>
      </c>
      <c r="AA29" s="159"/>
      <c r="AB29" s="159"/>
      <c r="AC29" s="159"/>
      <c r="AD29" s="158">
        <v>2017</v>
      </c>
      <c r="AE29" s="159"/>
      <c r="AF29" s="159"/>
      <c r="AG29" s="159"/>
      <c r="AH29" s="158">
        <v>2016</v>
      </c>
      <c r="AI29" s="159"/>
      <c r="AJ29" s="159"/>
      <c r="AK29" s="159"/>
      <c r="AL29" s="158">
        <v>2015</v>
      </c>
      <c r="AM29" s="159"/>
      <c r="AN29" s="159"/>
      <c r="AO29" s="159"/>
      <c r="AP29" s="158">
        <v>2014</v>
      </c>
      <c r="AQ29" s="159"/>
      <c r="AR29" s="159"/>
      <c r="AS29" s="159"/>
      <c r="AT29" s="158">
        <v>2013</v>
      </c>
      <c r="AU29" s="159"/>
      <c r="AV29" s="159"/>
      <c r="AW29" s="159"/>
      <c r="AX29" s="158">
        <v>2012</v>
      </c>
      <c r="AY29" s="159"/>
      <c r="AZ29" s="159"/>
      <c r="BA29" s="159"/>
      <c r="BB29" s="158">
        <v>2011</v>
      </c>
      <c r="BC29" s="159"/>
      <c r="BD29" s="159"/>
      <c r="BE29" s="159"/>
      <c r="BF29" s="158">
        <v>2010</v>
      </c>
      <c r="BG29" s="159"/>
      <c r="BH29" s="159"/>
      <c r="BI29" s="159"/>
      <c r="BJ29" s="158">
        <v>2009</v>
      </c>
      <c r="BK29" s="159"/>
      <c r="BL29" s="159"/>
      <c r="BM29" s="159"/>
      <c r="BN29" s="158">
        <v>2008</v>
      </c>
      <c r="BO29" s="159"/>
      <c r="BP29" s="159"/>
      <c r="BQ29" s="159"/>
      <c r="BR29" s="158">
        <v>2007</v>
      </c>
      <c r="BS29" s="159"/>
      <c r="BT29" s="159"/>
      <c r="BU29" s="160"/>
    </row>
    <row r="30" spans="1:73" s="131" customFormat="1" x14ac:dyDescent="0.2">
      <c r="A30" s="134" t="s">
        <v>28</v>
      </c>
      <c r="B30" s="135" t="s">
        <v>9</v>
      </c>
      <c r="C30" s="136" t="s">
        <v>10</v>
      </c>
      <c r="D30" s="136" t="s">
        <v>11</v>
      </c>
      <c r="E30" s="137" t="s">
        <v>12</v>
      </c>
      <c r="F30" s="135" t="s">
        <v>9</v>
      </c>
      <c r="G30" s="136" t="s">
        <v>10</v>
      </c>
      <c r="H30" s="136" t="s">
        <v>11</v>
      </c>
      <c r="I30" s="137" t="s">
        <v>12</v>
      </c>
      <c r="J30" s="135" t="s">
        <v>9</v>
      </c>
      <c r="K30" s="136" t="s">
        <v>10</v>
      </c>
      <c r="L30" s="136" t="s">
        <v>11</v>
      </c>
      <c r="M30" s="137" t="s">
        <v>12</v>
      </c>
      <c r="N30" s="135" t="s">
        <v>9</v>
      </c>
      <c r="O30" s="136" t="s">
        <v>10</v>
      </c>
      <c r="P30" s="136" t="s">
        <v>11</v>
      </c>
      <c r="Q30" s="137" t="s">
        <v>12</v>
      </c>
      <c r="R30" s="135" t="s">
        <v>9</v>
      </c>
      <c r="S30" s="136" t="s">
        <v>10</v>
      </c>
      <c r="T30" s="136" t="s">
        <v>11</v>
      </c>
      <c r="U30" s="137" t="s">
        <v>12</v>
      </c>
      <c r="V30" s="135" t="s">
        <v>9</v>
      </c>
      <c r="W30" s="136" t="s">
        <v>10</v>
      </c>
      <c r="X30" s="136" t="s">
        <v>11</v>
      </c>
      <c r="Y30" s="137" t="s">
        <v>12</v>
      </c>
      <c r="Z30" s="135" t="s">
        <v>9</v>
      </c>
      <c r="AA30" s="136" t="s">
        <v>10</v>
      </c>
      <c r="AB30" s="136" t="s">
        <v>11</v>
      </c>
      <c r="AC30" s="137" t="s">
        <v>12</v>
      </c>
      <c r="AD30" s="135" t="s">
        <v>9</v>
      </c>
      <c r="AE30" s="136" t="s">
        <v>10</v>
      </c>
      <c r="AF30" s="136" t="s">
        <v>11</v>
      </c>
      <c r="AG30" s="137" t="s">
        <v>12</v>
      </c>
      <c r="AH30" s="135" t="s">
        <v>9</v>
      </c>
      <c r="AI30" s="136" t="s">
        <v>10</v>
      </c>
      <c r="AJ30" s="136" t="s">
        <v>11</v>
      </c>
      <c r="AK30" s="137" t="s">
        <v>12</v>
      </c>
      <c r="AL30" s="135" t="s">
        <v>9</v>
      </c>
      <c r="AM30" s="136" t="s">
        <v>10</v>
      </c>
      <c r="AN30" s="136" t="s">
        <v>11</v>
      </c>
      <c r="AO30" s="137" t="s">
        <v>12</v>
      </c>
      <c r="AP30" s="135" t="s">
        <v>9</v>
      </c>
      <c r="AQ30" s="136" t="s">
        <v>10</v>
      </c>
      <c r="AR30" s="136" t="s">
        <v>11</v>
      </c>
      <c r="AS30" s="136" t="s">
        <v>12</v>
      </c>
      <c r="AT30" s="135" t="s">
        <v>9</v>
      </c>
      <c r="AU30" s="136" t="s">
        <v>10</v>
      </c>
      <c r="AV30" s="136" t="s">
        <v>11</v>
      </c>
      <c r="AW30" s="137" t="s">
        <v>12</v>
      </c>
      <c r="AX30" s="135" t="s">
        <v>9</v>
      </c>
      <c r="AY30" s="136" t="s">
        <v>10</v>
      </c>
      <c r="AZ30" s="136" t="s">
        <v>11</v>
      </c>
      <c r="BA30" s="137" t="s">
        <v>12</v>
      </c>
      <c r="BB30" s="135" t="s">
        <v>9</v>
      </c>
      <c r="BC30" s="136" t="s">
        <v>10</v>
      </c>
      <c r="BD30" s="136" t="s">
        <v>11</v>
      </c>
      <c r="BE30" s="137" t="s">
        <v>12</v>
      </c>
      <c r="BF30" s="135" t="s">
        <v>9</v>
      </c>
      <c r="BG30" s="136" t="s">
        <v>10</v>
      </c>
      <c r="BH30" s="136" t="s">
        <v>11</v>
      </c>
      <c r="BI30" s="137" t="s">
        <v>12</v>
      </c>
      <c r="BJ30" s="135" t="s">
        <v>9</v>
      </c>
      <c r="BK30" s="136" t="s">
        <v>10</v>
      </c>
      <c r="BL30" s="136" t="s">
        <v>11</v>
      </c>
      <c r="BM30" s="137" t="s">
        <v>12</v>
      </c>
      <c r="BN30" s="135" t="s">
        <v>9</v>
      </c>
      <c r="BO30" s="136" t="s">
        <v>10</v>
      </c>
      <c r="BP30" s="136" t="s">
        <v>11</v>
      </c>
      <c r="BQ30" s="137" t="s">
        <v>12</v>
      </c>
      <c r="BR30" s="135" t="s">
        <v>9</v>
      </c>
      <c r="BS30" s="136" t="s">
        <v>10</v>
      </c>
      <c r="BT30" s="136" t="s">
        <v>11</v>
      </c>
      <c r="BU30" s="138" t="s">
        <v>12</v>
      </c>
    </row>
    <row r="31" spans="1:73" s="144" customFormat="1" x14ac:dyDescent="0.2">
      <c r="A31" s="139" t="s">
        <v>29</v>
      </c>
      <c r="B31" s="140" t="s">
        <v>14</v>
      </c>
      <c r="C31" s="141" t="s">
        <v>15</v>
      </c>
      <c r="D31" s="141" t="s">
        <v>16</v>
      </c>
      <c r="E31" s="142" t="s">
        <v>17</v>
      </c>
      <c r="F31" s="140" t="s">
        <v>14</v>
      </c>
      <c r="G31" s="141" t="s">
        <v>15</v>
      </c>
      <c r="H31" s="141" t="s">
        <v>16</v>
      </c>
      <c r="I31" s="142" t="s">
        <v>17</v>
      </c>
      <c r="J31" s="140" t="s">
        <v>14</v>
      </c>
      <c r="K31" s="141" t="s">
        <v>15</v>
      </c>
      <c r="L31" s="141" t="s">
        <v>16</v>
      </c>
      <c r="M31" s="142" t="s">
        <v>17</v>
      </c>
      <c r="N31" s="140" t="s">
        <v>14</v>
      </c>
      <c r="O31" s="141" t="s">
        <v>15</v>
      </c>
      <c r="P31" s="141" t="s">
        <v>16</v>
      </c>
      <c r="Q31" s="142" t="s">
        <v>17</v>
      </c>
      <c r="R31" s="140" t="s">
        <v>14</v>
      </c>
      <c r="S31" s="141" t="s">
        <v>15</v>
      </c>
      <c r="T31" s="141" t="s">
        <v>16</v>
      </c>
      <c r="U31" s="142" t="s">
        <v>17</v>
      </c>
      <c r="V31" s="140" t="s">
        <v>14</v>
      </c>
      <c r="W31" s="141" t="s">
        <v>15</v>
      </c>
      <c r="X31" s="141" t="s">
        <v>16</v>
      </c>
      <c r="Y31" s="142" t="s">
        <v>17</v>
      </c>
      <c r="Z31" s="140" t="s">
        <v>14</v>
      </c>
      <c r="AA31" s="141" t="s">
        <v>15</v>
      </c>
      <c r="AB31" s="141" t="s">
        <v>16</v>
      </c>
      <c r="AC31" s="142" t="s">
        <v>17</v>
      </c>
      <c r="AD31" s="140" t="s">
        <v>14</v>
      </c>
      <c r="AE31" s="141" t="s">
        <v>15</v>
      </c>
      <c r="AF31" s="141" t="s">
        <v>16</v>
      </c>
      <c r="AG31" s="142" t="s">
        <v>17</v>
      </c>
      <c r="AH31" s="140" t="s">
        <v>14</v>
      </c>
      <c r="AI31" s="141" t="s">
        <v>15</v>
      </c>
      <c r="AJ31" s="141" t="s">
        <v>16</v>
      </c>
      <c r="AK31" s="142" t="s">
        <v>17</v>
      </c>
      <c r="AL31" s="140" t="s">
        <v>14</v>
      </c>
      <c r="AM31" s="141" t="s">
        <v>15</v>
      </c>
      <c r="AN31" s="141" t="s">
        <v>16</v>
      </c>
      <c r="AO31" s="142" t="s">
        <v>17</v>
      </c>
      <c r="AP31" s="140" t="s">
        <v>14</v>
      </c>
      <c r="AQ31" s="141" t="s">
        <v>15</v>
      </c>
      <c r="AR31" s="141" t="s">
        <v>16</v>
      </c>
      <c r="AS31" s="141" t="s">
        <v>17</v>
      </c>
      <c r="AT31" s="140" t="s">
        <v>14</v>
      </c>
      <c r="AU31" s="141" t="s">
        <v>15</v>
      </c>
      <c r="AV31" s="141" t="s">
        <v>16</v>
      </c>
      <c r="AW31" s="142" t="s">
        <v>17</v>
      </c>
      <c r="AX31" s="140" t="s">
        <v>14</v>
      </c>
      <c r="AY31" s="141" t="s">
        <v>15</v>
      </c>
      <c r="AZ31" s="141" t="s">
        <v>16</v>
      </c>
      <c r="BA31" s="142" t="s">
        <v>17</v>
      </c>
      <c r="BB31" s="140" t="s">
        <v>14</v>
      </c>
      <c r="BC31" s="141" t="s">
        <v>15</v>
      </c>
      <c r="BD31" s="141" t="s">
        <v>16</v>
      </c>
      <c r="BE31" s="142" t="s">
        <v>17</v>
      </c>
      <c r="BF31" s="140" t="s">
        <v>14</v>
      </c>
      <c r="BG31" s="141" t="s">
        <v>15</v>
      </c>
      <c r="BH31" s="141" t="s">
        <v>16</v>
      </c>
      <c r="BI31" s="142" t="s">
        <v>17</v>
      </c>
      <c r="BJ31" s="140" t="s">
        <v>14</v>
      </c>
      <c r="BK31" s="141" t="s">
        <v>15</v>
      </c>
      <c r="BL31" s="141" t="s">
        <v>16</v>
      </c>
      <c r="BM31" s="142" t="s">
        <v>17</v>
      </c>
      <c r="BN31" s="140" t="s">
        <v>14</v>
      </c>
      <c r="BO31" s="141" t="s">
        <v>15</v>
      </c>
      <c r="BP31" s="141" t="s">
        <v>16</v>
      </c>
      <c r="BQ31" s="142" t="s">
        <v>17</v>
      </c>
      <c r="BR31" s="140" t="s">
        <v>14</v>
      </c>
      <c r="BS31" s="141" t="s">
        <v>15</v>
      </c>
      <c r="BT31" s="141" t="s">
        <v>16</v>
      </c>
      <c r="BU31" s="143" t="s">
        <v>17</v>
      </c>
    </row>
    <row r="32" spans="1:73" s="119" customFormat="1" x14ac:dyDescent="0.2">
      <c r="A32" s="118" t="s">
        <v>48</v>
      </c>
      <c r="B32" s="97">
        <v>2070.63</v>
      </c>
      <c r="C32" s="98">
        <v>83.7</v>
      </c>
      <c r="D32" s="98">
        <v>30.46</v>
      </c>
      <c r="E32" s="99">
        <v>114.4</v>
      </c>
      <c r="F32" s="97">
        <v>1152.6500000000001</v>
      </c>
      <c r="G32" s="98">
        <v>115.5</v>
      </c>
      <c r="H32" s="98">
        <v>0.92</v>
      </c>
      <c r="I32" s="99">
        <v>443.85</v>
      </c>
      <c r="J32" s="97">
        <v>789.38</v>
      </c>
      <c r="K32" s="98">
        <v>42.32</v>
      </c>
      <c r="L32" s="98">
        <v>87.1</v>
      </c>
      <c r="M32" s="99">
        <v>108.77</v>
      </c>
      <c r="N32" s="97">
        <v>485.45</v>
      </c>
      <c r="O32" s="98">
        <v>12.49</v>
      </c>
      <c r="P32" s="98">
        <v>1.21</v>
      </c>
      <c r="Q32" s="99">
        <v>49.68</v>
      </c>
      <c r="R32" s="97">
        <v>76.36</v>
      </c>
      <c r="S32" s="98">
        <v>16.14</v>
      </c>
      <c r="T32" s="98">
        <v>0</v>
      </c>
      <c r="U32" s="99">
        <v>0.24</v>
      </c>
      <c r="V32" s="97">
        <v>5.3159999999999998</v>
      </c>
      <c r="W32" s="98">
        <v>0</v>
      </c>
      <c r="X32" s="98">
        <v>7.5</v>
      </c>
      <c r="Y32" s="99">
        <v>8.2000000000000003E-2</v>
      </c>
      <c r="Z32" s="97">
        <v>29.559000000000001</v>
      </c>
      <c r="AA32" s="98">
        <v>0.59099999999999997</v>
      </c>
      <c r="AB32" s="98">
        <v>0</v>
      </c>
      <c r="AC32" s="99">
        <v>8.9999999999999993E-3</v>
      </c>
      <c r="AD32" s="97">
        <v>31.678999999999998</v>
      </c>
      <c r="AE32" s="98">
        <v>1.2589999999999999</v>
      </c>
      <c r="AF32" s="98">
        <v>0</v>
      </c>
      <c r="AG32" s="98">
        <v>15.555</v>
      </c>
      <c r="AH32" s="97">
        <v>12.442</v>
      </c>
      <c r="AI32" s="98">
        <v>2.0009999999999999</v>
      </c>
      <c r="AJ32" s="98">
        <v>0</v>
      </c>
      <c r="AK32" s="98">
        <v>0.80600000000000005</v>
      </c>
      <c r="AL32" s="97">
        <v>0.90900000000000003</v>
      </c>
      <c r="AM32" s="98">
        <v>0</v>
      </c>
      <c r="AN32" s="98">
        <v>0</v>
      </c>
      <c r="AO32" s="98">
        <v>1.4999999999999999E-2</v>
      </c>
      <c r="AP32" s="97">
        <v>252.839</v>
      </c>
      <c r="AQ32" s="98">
        <v>24.138999999999999</v>
      </c>
      <c r="AR32" s="98">
        <v>13.942</v>
      </c>
      <c r="AS32" s="98">
        <v>76.399999999999991</v>
      </c>
      <c r="AT32" s="97">
        <v>670.59500000000003</v>
      </c>
      <c r="AU32" s="98">
        <v>0.52400000000000002</v>
      </c>
      <c r="AV32" s="98">
        <v>55.002000000000002</v>
      </c>
      <c r="AW32" s="98">
        <v>488.34</v>
      </c>
      <c r="AX32" s="97">
        <v>892.94899999999996</v>
      </c>
      <c r="AY32" s="98">
        <v>96.31</v>
      </c>
      <c r="AZ32" s="98">
        <v>56.566000000000003</v>
      </c>
      <c r="BA32" s="98">
        <v>347.24099999999999</v>
      </c>
      <c r="BB32" s="100">
        <v>884.34</v>
      </c>
      <c r="BC32" s="101">
        <v>318.78100000000001</v>
      </c>
      <c r="BD32" s="101">
        <v>7.2130000000000001</v>
      </c>
      <c r="BE32" s="101">
        <v>1611.5940000000001</v>
      </c>
      <c r="BF32" s="100">
        <v>1377.816</v>
      </c>
      <c r="BG32" s="101">
        <v>515.20399999999995</v>
      </c>
      <c r="BH32" s="101">
        <v>165.85</v>
      </c>
      <c r="BI32" s="101">
        <v>1480.1799999999998</v>
      </c>
      <c r="BJ32" s="100">
        <v>2413.674</v>
      </c>
      <c r="BK32" s="101">
        <v>1302.1310000000001</v>
      </c>
      <c r="BL32" s="101">
        <v>222.44200000000001</v>
      </c>
      <c r="BM32" s="101">
        <v>3356.1489999999999</v>
      </c>
      <c r="BN32" s="100">
        <v>2551.9969999999998</v>
      </c>
      <c r="BO32" s="101">
        <v>1873.347</v>
      </c>
      <c r="BP32" s="101">
        <v>311.37200000000001</v>
      </c>
      <c r="BQ32" s="101">
        <v>1330.626</v>
      </c>
      <c r="BR32" s="100">
        <v>1648.143</v>
      </c>
      <c r="BS32" s="101">
        <v>1567.9780000000001</v>
      </c>
      <c r="BT32" s="101">
        <v>84.730999999999995</v>
      </c>
      <c r="BU32" s="151">
        <v>993.92900000000009</v>
      </c>
    </row>
    <row r="33" spans="1:73" x14ac:dyDescent="0.2">
      <c r="A33" s="104" t="s">
        <v>49</v>
      </c>
      <c r="B33" s="120">
        <v>871.71</v>
      </c>
      <c r="C33" s="121">
        <v>62</v>
      </c>
      <c r="D33" s="121">
        <v>0</v>
      </c>
      <c r="E33" s="122">
        <v>6</v>
      </c>
      <c r="F33" s="120">
        <v>61.25</v>
      </c>
      <c r="G33" s="121">
        <v>15.87</v>
      </c>
      <c r="H33" s="121">
        <v>0.4</v>
      </c>
      <c r="I33" s="122">
        <v>34.46</v>
      </c>
      <c r="J33" s="120">
        <v>501.35</v>
      </c>
      <c r="K33" s="121">
        <v>13.76</v>
      </c>
      <c r="L33" s="121">
        <v>0</v>
      </c>
      <c r="M33" s="122">
        <v>-21.1</v>
      </c>
      <c r="N33" s="120">
        <v>399.88</v>
      </c>
      <c r="O33" s="121">
        <v>12.96</v>
      </c>
      <c r="P33" s="121">
        <v>0</v>
      </c>
      <c r="Q33" s="122">
        <v>0</v>
      </c>
      <c r="R33" s="120">
        <v>546.32000000000005</v>
      </c>
      <c r="S33" s="121">
        <v>6.66</v>
      </c>
      <c r="T33" s="121">
        <v>0</v>
      </c>
      <c r="U33" s="122">
        <v>8.7899999999999991</v>
      </c>
      <c r="V33" s="120">
        <v>591.64099999999996</v>
      </c>
      <c r="W33" s="121">
        <v>22.518000000000001</v>
      </c>
      <c r="X33" s="121">
        <v>0</v>
      </c>
      <c r="Y33" s="122">
        <v>15.198</v>
      </c>
      <c r="Z33" s="120">
        <v>47.802999999999997</v>
      </c>
      <c r="AA33" s="121">
        <v>11.182</v>
      </c>
      <c r="AB33" s="121">
        <v>0</v>
      </c>
      <c r="AC33" s="122">
        <v>1</v>
      </c>
      <c r="AD33" s="120">
        <v>78.188999999999993</v>
      </c>
      <c r="AE33" s="121">
        <v>4.4130000000000003</v>
      </c>
      <c r="AF33" s="121">
        <v>4.109</v>
      </c>
      <c r="AG33" s="121">
        <v>1.1000000000000001</v>
      </c>
      <c r="AH33" s="120">
        <v>701.69200000000001</v>
      </c>
      <c r="AI33" s="121">
        <v>11.202999999999999</v>
      </c>
      <c r="AJ33" s="121">
        <v>0</v>
      </c>
      <c r="AK33" s="121">
        <v>9.6490000000000009</v>
      </c>
      <c r="AL33" s="120">
        <v>24.526</v>
      </c>
      <c r="AM33" s="121">
        <v>170.77799999999999</v>
      </c>
      <c r="AN33" s="121">
        <v>0</v>
      </c>
      <c r="AO33" s="121">
        <v>0</v>
      </c>
      <c r="AP33" s="120">
        <v>17.09</v>
      </c>
      <c r="AQ33" s="121">
        <v>1.72</v>
      </c>
      <c r="AR33" s="121">
        <v>0</v>
      </c>
      <c r="AS33" s="121">
        <v>14.442</v>
      </c>
      <c r="AT33" s="120">
        <v>45.49</v>
      </c>
      <c r="AU33" s="121">
        <v>13.26</v>
      </c>
      <c r="AV33" s="121">
        <v>0</v>
      </c>
      <c r="AW33" s="121">
        <v>162.74</v>
      </c>
      <c r="AX33" s="120">
        <v>44.393000000000001</v>
      </c>
      <c r="AY33" s="121">
        <v>53.862000000000002</v>
      </c>
      <c r="AZ33" s="121">
        <v>0</v>
      </c>
      <c r="BA33" s="121">
        <v>2.1560000000000001</v>
      </c>
      <c r="BB33" s="120">
        <v>748.74699999999996</v>
      </c>
      <c r="BC33" s="121">
        <v>69.75</v>
      </c>
      <c r="BD33" s="121">
        <v>0.05</v>
      </c>
      <c r="BE33" s="121">
        <v>18.675999999999998</v>
      </c>
      <c r="BF33" s="120">
        <v>69.417000000000002</v>
      </c>
      <c r="BG33" s="121">
        <v>52.054000000000002</v>
      </c>
      <c r="BH33" s="121">
        <v>0</v>
      </c>
      <c r="BI33" s="121">
        <v>99.24</v>
      </c>
      <c r="BJ33" s="120">
        <v>79.302000000000007</v>
      </c>
      <c r="BK33" s="121">
        <v>296.11099999999999</v>
      </c>
      <c r="BL33" s="121">
        <v>0</v>
      </c>
      <c r="BM33" s="121">
        <v>136.24100000000001</v>
      </c>
      <c r="BN33" s="120">
        <v>42.054000000000002</v>
      </c>
      <c r="BO33" s="121">
        <v>52.866999999999997</v>
      </c>
      <c r="BP33" s="121">
        <v>0</v>
      </c>
      <c r="BQ33" s="121">
        <v>68.168999999999997</v>
      </c>
      <c r="BR33" s="120">
        <v>80.13</v>
      </c>
      <c r="BS33" s="121">
        <v>9.67</v>
      </c>
      <c r="BT33" s="121">
        <v>0.5</v>
      </c>
      <c r="BU33" s="156">
        <v>127.158</v>
      </c>
    </row>
    <row r="34" spans="1:73" x14ac:dyDescent="0.2">
      <c r="A34" s="104" t="s">
        <v>50</v>
      </c>
      <c r="B34" s="108">
        <v>239.71</v>
      </c>
      <c r="C34" s="109">
        <v>75.89</v>
      </c>
      <c r="D34" s="109">
        <v>0</v>
      </c>
      <c r="E34" s="123">
        <v>8.1</v>
      </c>
      <c r="F34" s="108">
        <v>200.18</v>
      </c>
      <c r="G34" s="109">
        <v>36.64</v>
      </c>
      <c r="H34" s="109">
        <v>0</v>
      </c>
      <c r="I34" s="123">
        <v>33.29</v>
      </c>
      <c r="J34" s="108">
        <v>273.02</v>
      </c>
      <c r="K34" s="109">
        <v>25.17</v>
      </c>
      <c r="L34" s="109">
        <v>11.1</v>
      </c>
      <c r="M34" s="123">
        <v>29.95</v>
      </c>
      <c r="N34" s="108">
        <v>233.26</v>
      </c>
      <c r="O34" s="109">
        <v>22.66</v>
      </c>
      <c r="P34" s="109">
        <v>0</v>
      </c>
      <c r="Q34" s="123">
        <v>29.61</v>
      </c>
      <c r="R34" s="108">
        <v>286.14</v>
      </c>
      <c r="S34" s="109">
        <v>29.44</v>
      </c>
      <c r="T34" s="109">
        <v>0</v>
      </c>
      <c r="U34" s="123">
        <v>0</v>
      </c>
      <c r="V34" s="108">
        <v>165.934</v>
      </c>
      <c r="W34" s="109">
        <v>8.5449999999999999</v>
      </c>
      <c r="X34" s="109">
        <v>0</v>
      </c>
      <c r="Y34" s="123">
        <v>0</v>
      </c>
      <c r="Z34" s="108">
        <v>211.529</v>
      </c>
      <c r="AA34" s="109">
        <v>11.115</v>
      </c>
      <c r="AB34" s="109">
        <v>0</v>
      </c>
      <c r="AC34" s="123">
        <v>112.63500000000001</v>
      </c>
      <c r="AD34" s="108">
        <v>189.61500000000001</v>
      </c>
      <c r="AE34" s="109">
        <v>37.530999999999999</v>
      </c>
      <c r="AF34" s="109">
        <v>50</v>
      </c>
      <c r="AG34" s="109">
        <v>10.826000000000001</v>
      </c>
      <c r="AH34" s="108">
        <v>197.59800000000001</v>
      </c>
      <c r="AI34" s="109">
        <v>30.463000000000001</v>
      </c>
      <c r="AJ34" s="109">
        <v>0.72599999999999998</v>
      </c>
      <c r="AK34" s="109">
        <v>41.781999999999996</v>
      </c>
      <c r="AL34" s="108">
        <v>161.19800000000001</v>
      </c>
      <c r="AM34" s="109">
        <v>22.175000000000001</v>
      </c>
      <c r="AN34" s="109">
        <v>4.1000000000000002E-2</v>
      </c>
      <c r="AO34" s="109">
        <v>30.792999999999999</v>
      </c>
      <c r="AP34" s="108">
        <v>193.922</v>
      </c>
      <c r="AQ34" s="109">
        <v>21.138000000000002</v>
      </c>
      <c r="AR34" s="109">
        <v>2E-3</v>
      </c>
      <c r="AS34" s="109">
        <v>12.055</v>
      </c>
      <c r="AT34" s="108">
        <v>313.88400000000001</v>
      </c>
      <c r="AU34" s="109">
        <v>48.277999999999999</v>
      </c>
      <c r="AV34" s="109">
        <v>1E-3</v>
      </c>
      <c r="AW34" s="109">
        <v>25.840999999999998</v>
      </c>
      <c r="AX34" s="108">
        <v>154.779</v>
      </c>
      <c r="AY34" s="109">
        <v>45.582000000000001</v>
      </c>
      <c r="AZ34" s="109">
        <v>1E-3</v>
      </c>
      <c r="BA34" s="109">
        <v>9.9000000000000032E-2</v>
      </c>
      <c r="BB34" s="108">
        <v>415.44900000000001</v>
      </c>
      <c r="BC34" s="109">
        <v>35.481999999999999</v>
      </c>
      <c r="BD34" s="109">
        <v>1E-3</v>
      </c>
      <c r="BE34" s="109">
        <v>14.674999999999999</v>
      </c>
      <c r="BF34" s="108">
        <v>208.17</v>
      </c>
      <c r="BG34" s="109">
        <v>26.295999999999999</v>
      </c>
      <c r="BH34" s="109">
        <v>0</v>
      </c>
      <c r="BI34" s="109">
        <v>74.786000000000001</v>
      </c>
      <c r="BJ34" s="108">
        <v>354.69400000000002</v>
      </c>
      <c r="BK34" s="109">
        <v>24.202000000000002</v>
      </c>
      <c r="BL34" s="109">
        <v>16</v>
      </c>
      <c r="BM34" s="109">
        <v>63.099000000000004</v>
      </c>
      <c r="BN34" s="108">
        <v>347.42099999999999</v>
      </c>
      <c r="BO34" s="109">
        <v>16.045999999999999</v>
      </c>
      <c r="BP34" s="109">
        <v>0.45600000000000002</v>
      </c>
      <c r="BQ34" s="109">
        <v>45.762</v>
      </c>
      <c r="BR34" s="108">
        <v>324.47899999999998</v>
      </c>
      <c r="BS34" s="109">
        <v>25.006</v>
      </c>
      <c r="BT34" s="109">
        <v>0</v>
      </c>
      <c r="BU34" s="152">
        <v>15.418000000000001</v>
      </c>
    </row>
    <row r="35" spans="1:73" x14ac:dyDescent="0.2">
      <c r="A35" s="114" t="s">
        <v>51</v>
      </c>
      <c r="B35" s="124">
        <v>65.47</v>
      </c>
      <c r="C35" s="125">
        <v>48.79</v>
      </c>
      <c r="D35" s="125">
        <v>0</v>
      </c>
      <c r="E35" s="126">
        <v>0.05</v>
      </c>
      <c r="F35" s="124">
        <v>64.56</v>
      </c>
      <c r="G35" s="125">
        <v>19.059999999999999</v>
      </c>
      <c r="H35" s="125">
        <v>0</v>
      </c>
      <c r="I35" s="126">
        <v>7.13</v>
      </c>
      <c r="J35" s="124">
        <v>46.39</v>
      </c>
      <c r="K35" s="125">
        <v>12.09</v>
      </c>
      <c r="L35" s="125">
        <v>0</v>
      </c>
      <c r="M35" s="126">
        <v>1.1000000000000001</v>
      </c>
      <c r="N35" s="124">
        <v>26.62</v>
      </c>
      <c r="O35" s="125">
        <v>19.170000000000002</v>
      </c>
      <c r="P35" s="125">
        <v>0</v>
      </c>
      <c r="Q35" s="126">
        <v>0</v>
      </c>
      <c r="R35" s="124">
        <v>82.22</v>
      </c>
      <c r="S35" s="125">
        <v>9.39</v>
      </c>
      <c r="T35" s="125">
        <v>0</v>
      </c>
      <c r="U35" s="126">
        <v>0</v>
      </c>
      <c r="V35" s="124">
        <v>21.388999999999999</v>
      </c>
      <c r="W35" s="125">
        <v>6.9820000000000002</v>
      </c>
      <c r="X35" s="125">
        <v>0.19400000000000001</v>
      </c>
      <c r="Y35" s="126">
        <v>1.2390000000000001</v>
      </c>
      <c r="Z35" s="124">
        <v>50.226999999999997</v>
      </c>
      <c r="AA35" s="125">
        <v>2.8820000000000001</v>
      </c>
      <c r="AB35" s="125">
        <v>0</v>
      </c>
      <c r="AC35" s="126">
        <v>1.2310000000000001</v>
      </c>
      <c r="AD35" s="124">
        <v>56.292999999999999</v>
      </c>
      <c r="AE35" s="125">
        <v>4.5789999999999997</v>
      </c>
      <c r="AF35" s="125">
        <v>0</v>
      </c>
      <c r="AG35" s="125">
        <v>5.5369999999999999</v>
      </c>
      <c r="AH35" s="124">
        <v>28.481000000000002</v>
      </c>
      <c r="AI35" s="125">
        <v>5.9480000000000004</v>
      </c>
      <c r="AJ35" s="125">
        <v>0</v>
      </c>
      <c r="AK35" s="125">
        <v>12.522</v>
      </c>
      <c r="AL35" s="124">
        <v>26.855</v>
      </c>
      <c r="AM35" s="125">
        <v>12.819000000000001</v>
      </c>
      <c r="AN35" s="125">
        <v>0</v>
      </c>
      <c r="AO35" s="125">
        <v>1.7370000000000001</v>
      </c>
      <c r="AP35" s="124">
        <v>15.632</v>
      </c>
      <c r="AQ35" s="125">
        <v>22.157</v>
      </c>
      <c r="AR35" s="125">
        <v>0.02</v>
      </c>
      <c r="AS35" s="125">
        <v>3.4009999999999998</v>
      </c>
      <c r="AT35" s="124">
        <v>930.44399999999996</v>
      </c>
      <c r="AU35" s="125">
        <v>306.09800000000001</v>
      </c>
      <c r="AV35" s="125">
        <v>0</v>
      </c>
      <c r="AW35" s="125">
        <v>252.19400000000002</v>
      </c>
      <c r="AX35" s="124">
        <v>454.31200000000001</v>
      </c>
      <c r="AY35" s="125">
        <v>12.315</v>
      </c>
      <c r="AZ35" s="125">
        <v>0</v>
      </c>
      <c r="BA35" s="125">
        <v>12.795</v>
      </c>
      <c r="BB35" s="124">
        <v>1169.5119999999999</v>
      </c>
      <c r="BC35" s="125">
        <v>283.20800000000003</v>
      </c>
      <c r="BD35" s="125">
        <v>0</v>
      </c>
      <c r="BE35" s="125">
        <v>4.7009999999999996</v>
      </c>
      <c r="BF35" s="124">
        <v>8.82</v>
      </c>
      <c r="BG35" s="125">
        <v>4.5419999999999998</v>
      </c>
      <c r="BH35" s="125">
        <v>0</v>
      </c>
      <c r="BI35" s="125">
        <v>13.435</v>
      </c>
      <c r="BJ35" s="124">
        <v>11.355</v>
      </c>
      <c r="BK35" s="125">
        <v>8.8350000000000009</v>
      </c>
      <c r="BL35" s="125">
        <v>0</v>
      </c>
      <c r="BM35" s="125">
        <v>20.658000000000001</v>
      </c>
      <c r="BN35" s="124">
        <v>7.024</v>
      </c>
      <c r="BO35" s="125">
        <v>10.554</v>
      </c>
      <c r="BP35" s="125">
        <v>0</v>
      </c>
      <c r="BQ35" s="125">
        <v>504.11399999999998</v>
      </c>
      <c r="BR35" s="124">
        <v>837.75900000000001</v>
      </c>
      <c r="BS35" s="125">
        <v>0.84099999999999997</v>
      </c>
      <c r="BT35" s="125">
        <v>0</v>
      </c>
      <c r="BU35" s="157">
        <v>0.04</v>
      </c>
    </row>
    <row r="36" spans="1:73" s="131" customFormat="1" x14ac:dyDescent="0.2">
      <c r="A36" s="145" t="s">
        <v>52</v>
      </c>
      <c r="B36" s="146">
        <f t="shared" ref="B36:I36" si="5">SUM(B32:B35)</f>
        <v>3247.52</v>
      </c>
      <c r="C36" s="147">
        <f t="shared" si="5"/>
        <v>270.38</v>
      </c>
      <c r="D36" s="147">
        <f t="shared" si="5"/>
        <v>30.46</v>
      </c>
      <c r="E36" s="148">
        <f t="shared" si="5"/>
        <v>128.55000000000001</v>
      </c>
      <c r="F36" s="146">
        <f t="shared" si="5"/>
        <v>1478.64</v>
      </c>
      <c r="G36" s="147">
        <f t="shared" si="5"/>
        <v>187.07</v>
      </c>
      <c r="H36" s="147">
        <f t="shared" si="5"/>
        <v>1.32</v>
      </c>
      <c r="I36" s="148">
        <f t="shared" si="5"/>
        <v>518.73</v>
      </c>
      <c r="J36" s="146">
        <f t="shared" ref="J36:M36" si="6">SUM(J32:J35)</f>
        <v>1610.14</v>
      </c>
      <c r="K36" s="147">
        <f t="shared" si="6"/>
        <v>93.34</v>
      </c>
      <c r="L36" s="147">
        <f t="shared" si="6"/>
        <v>98.199999999999989</v>
      </c>
      <c r="M36" s="148">
        <f t="shared" si="6"/>
        <v>118.71999999999998</v>
      </c>
      <c r="N36" s="146">
        <f t="shared" ref="N36:Q36" si="7">SUM(N32:N35)</f>
        <v>1145.2099999999998</v>
      </c>
      <c r="O36" s="147">
        <f t="shared" si="7"/>
        <v>67.28</v>
      </c>
      <c r="P36" s="147">
        <f t="shared" si="7"/>
        <v>1.21</v>
      </c>
      <c r="Q36" s="148">
        <f t="shared" si="7"/>
        <v>79.289999999999992</v>
      </c>
      <c r="R36" s="146">
        <f t="shared" ref="R36:U36" si="8">SUM(R32:R35)</f>
        <v>991.04000000000008</v>
      </c>
      <c r="S36" s="147">
        <f t="shared" si="8"/>
        <v>61.63</v>
      </c>
      <c r="T36" s="147">
        <f t="shared" si="8"/>
        <v>0</v>
      </c>
      <c r="U36" s="148">
        <f t="shared" si="8"/>
        <v>9.0299999999999994</v>
      </c>
      <c r="V36" s="146">
        <f t="shared" ref="V36:BU36" si="9">SUM(V32:V35)</f>
        <v>784.28</v>
      </c>
      <c r="W36" s="147">
        <f t="shared" si="9"/>
        <v>38.045000000000002</v>
      </c>
      <c r="X36" s="147">
        <f t="shared" si="9"/>
        <v>7.694</v>
      </c>
      <c r="Y36" s="148">
        <f t="shared" si="9"/>
        <v>16.519000000000002</v>
      </c>
      <c r="Z36" s="146">
        <f t="shared" si="9"/>
        <v>339.11799999999994</v>
      </c>
      <c r="AA36" s="147">
        <f t="shared" si="9"/>
        <v>25.77</v>
      </c>
      <c r="AB36" s="147">
        <f t="shared" si="9"/>
        <v>0</v>
      </c>
      <c r="AC36" s="148">
        <f t="shared" si="9"/>
        <v>114.875</v>
      </c>
      <c r="AD36" s="146">
        <f t="shared" si="9"/>
        <v>355.77600000000001</v>
      </c>
      <c r="AE36" s="147">
        <f t="shared" si="9"/>
        <v>47.782000000000004</v>
      </c>
      <c r="AF36" s="147">
        <f t="shared" si="9"/>
        <v>54.109000000000002</v>
      </c>
      <c r="AG36" s="147">
        <f t="shared" si="9"/>
        <v>33.018000000000001</v>
      </c>
      <c r="AH36" s="146">
        <f t="shared" si="9"/>
        <v>940.21299999999997</v>
      </c>
      <c r="AI36" s="147">
        <f t="shared" si="9"/>
        <v>49.615000000000002</v>
      </c>
      <c r="AJ36" s="147">
        <f t="shared" si="9"/>
        <v>0.72599999999999998</v>
      </c>
      <c r="AK36" s="147">
        <f t="shared" si="9"/>
        <v>64.759</v>
      </c>
      <c r="AL36" s="146">
        <f t="shared" si="9"/>
        <v>213.488</v>
      </c>
      <c r="AM36" s="147">
        <f t="shared" si="9"/>
        <v>205.77199999999999</v>
      </c>
      <c r="AN36" s="147">
        <f t="shared" si="9"/>
        <v>4.1000000000000002E-2</v>
      </c>
      <c r="AO36" s="147">
        <f t="shared" si="9"/>
        <v>32.545000000000002</v>
      </c>
      <c r="AP36" s="146">
        <f t="shared" si="9"/>
        <v>479.483</v>
      </c>
      <c r="AQ36" s="147">
        <f t="shared" si="9"/>
        <v>69.153999999999996</v>
      </c>
      <c r="AR36" s="147">
        <f t="shared" si="9"/>
        <v>13.964</v>
      </c>
      <c r="AS36" s="147">
        <f t="shared" si="9"/>
        <v>106.29799999999999</v>
      </c>
      <c r="AT36" s="146">
        <f t="shared" si="9"/>
        <v>1960.413</v>
      </c>
      <c r="AU36" s="147">
        <f t="shared" si="9"/>
        <v>368.16</v>
      </c>
      <c r="AV36" s="147">
        <f t="shared" si="9"/>
        <v>55.003</v>
      </c>
      <c r="AW36" s="147">
        <f t="shared" si="9"/>
        <v>929.11500000000001</v>
      </c>
      <c r="AX36" s="146">
        <f t="shared" si="9"/>
        <v>1546.433</v>
      </c>
      <c r="AY36" s="147">
        <f t="shared" si="9"/>
        <v>208.06899999999999</v>
      </c>
      <c r="AZ36" s="147">
        <f t="shared" si="9"/>
        <v>56.567</v>
      </c>
      <c r="BA36" s="147">
        <f t="shared" si="9"/>
        <v>362.291</v>
      </c>
      <c r="BB36" s="146">
        <f t="shared" si="9"/>
        <v>3218.0479999999998</v>
      </c>
      <c r="BC36" s="147">
        <f t="shared" si="9"/>
        <v>707.221</v>
      </c>
      <c r="BD36" s="147">
        <f t="shared" si="9"/>
        <v>7.2640000000000002</v>
      </c>
      <c r="BE36" s="147">
        <f t="shared" si="9"/>
        <v>1649.646</v>
      </c>
      <c r="BF36" s="146">
        <f t="shared" si="9"/>
        <v>1664.223</v>
      </c>
      <c r="BG36" s="147">
        <f t="shared" si="9"/>
        <v>598.096</v>
      </c>
      <c r="BH36" s="147">
        <f t="shared" si="9"/>
        <v>165.85</v>
      </c>
      <c r="BI36" s="147">
        <f t="shared" si="9"/>
        <v>1667.6409999999998</v>
      </c>
      <c r="BJ36" s="146">
        <f t="shared" si="9"/>
        <v>2859.0250000000001</v>
      </c>
      <c r="BK36" s="147">
        <f t="shared" si="9"/>
        <v>1631.2790000000002</v>
      </c>
      <c r="BL36" s="147">
        <f t="shared" si="9"/>
        <v>238.44200000000001</v>
      </c>
      <c r="BM36" s="147">
        <f t="shared" si="9"/>
        <v>3576.1469999999999</v>
      </c>
      <c r="BN36" s="146">
        <f t="shared" si="9"/>
        <v>2948.4959999999996</v>
      </c>
      <c r="BO36" s="147">
        <f t="shared" si="9"/>
        <v>1952.8140000000001</v>
      </c>
      <c r="BP36" s="147">
        <f t="shared" si="9"/>
        <v>311.82800000000003</v>
      </c>
      <c r="BQ36" s="147">
        <f t="shared" si="9"/>
        <v>1948.671</v>
      </c>
      <c r="BR36" s="146">
        <f t="shared" si="9"/>
        <v>2890.511</v>
      </c>
      <c r="BS36" s="147">
        <f t="shared" si="9"/>
        <v>1603.4950000000001</v>
      </c>
      <c r="BT36" s="147">
        <f t="shared" si="9"/>
        <v>85.230999999999995</v>
      </c>
      <c r="BU36" s="155">
        <f t="shared" si="9"/>
        <v>1136.5449999999998</v>
      </c>
    </row>
    <row r="37" spans="1:73" x14ac:dyDescent="0.2">
      <c r="A37" s="92"/>
    </row>
  </sheetData>
  <mergeCells count="36">
    <mergeCell ref="R14:U14"/>
    <mergeCell ref="R29:U29"/>
    <mergeCell ref="AP14:AS14"/>
    <mergeCell ref="AT14:AW14"/>
    <mergeCell ref="B14:E14"/>
    <mergeCell ref="B29:E29"/>
    <mergeCell ref="BJ14:BM14"/>
    <mergeCell ref="J14:M14"/>
    <mergeCell ref="J29:M29"/>
    <mergeCell ref="F14:I14"/>
    <mergeCell ref="F29:I29"/>
    <mergeCell ref="N14:Q14"/>
    <mergeCell ref="N29:Q29"/>
    <mergeCell ref="V14:Y14"/>
    <mergeCell ref="Z14:AC14"/>
    <mergeCell ref="AD14:AG14"/>
    <mergeCell ref="AH14:AK14"/>
    <mergeCell ref="AL14:AO14"/>
    <mergeCell ref="AP29:AS29"/>
    <mergeCell ref="AT29:AW29"/>
    <mergeCell ref="AX29:BA29"/>
    <mergeCell ref="BB29:BE29"/>
    <mergeCell ref="BF29:BI29"/>
    <mergeCell ref="V29:Y29"/>
    <mergeCell ref="Z29:AC29"/>
    <mergeCell ref="AD29:AG29"/>
    <mergeCell ref="AH29:AK29"/>
    <mergeCell ref="AL29:AO29"/>
    <mergeCell ref="AX14:BA14"/>
    <mergeCell ref="BF14:BI14"/>
    <mergeCell ref="BR29:BU29"/>
    <mergeCell ref="BB14:BE14"/>
    <mergeCell ref="BR14:BU14"/>
    <mergeCell ref="BN29:BQ29"/>
    <mergeCell ref="BN14:BQ14"/>
    <mergeCell ref="BJ29:BM2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A38"/>
  <sheetViews>
    <sheetView workbookViewId="0">
      <selection activeCell="A6" sqref="A6"/>
    </sheetView>
  </sheetViews>
  <sheetFormatPr baseColWidth="10" defaultRowHeight="16.5" x14ac:dyDescent="0.35"/>
  <cols>
    <col min="1" max="1" width="25.140625" style="1" customWidth="1"/>
    <col min="2" max="2" width="8.140625" style="1" bestFit="1" customWidth="1"/>
    <col min="3" max="4" width="10" style="1" bestFit="1" customWidth="1"/>
    <col min="5" max="5" width="6.5703125" style="1" bestFit="1" customWidth="1"/>
    <col min="6" max="6" width="6.42578125" style="1" bestFit="1" customWidth="1"/>
    <col min="7" max="7" width="8.140625" style="1" bestFit="1" customWidth="1"/>
    <col min="8" max="9" width="10" style="1" bestFit="1" customWidth="1"/>
    <col min="10" max="10" width="6.5703125" style="1" bestFit="1" customWidth="1"/>
    <col min="11" max="11" width="6.42578125" style="1" bestFit="1" customWidth="1"/>
    <col min="12" max="12" width="8.140625" style="1" bestFit="1" customWidth="1"/>
    <col min="13" max="14" width="10" style="1" bestFit="1" customWidth="1"/>
    <col min="15" max="15" width="6.5703125" style="1" bestFit="1" customWidth="1"/>
    <col min="16" max="16" width="6.42578125" style="1" bestFit="1" customWidth="1"/>
    <col min="17" max="17" width="8.140625" style="1" bestFit="1" customWidth="1"/>
    <col min="18" max="19" width="10" style="1" bestFit="1" customWidth="1"/>
    <col min="20" max="20" width="6.5703125" style="1" bestFit="1" customWidth="1"/>
    <col min="21" max="21" width="6.42578125" style="1" bestFit="1" customWidth="1"/>
    <col min="22" max="22" width="8.140625" style="1" bestFit="1" customWidth="1"/>
    <col min="23" max="24" width="10" style="1" bestFit="1" customWidth="1"/>
    <col min="25" max="25" width="6.5703125" style="1" bestFit="1" customWidth="1"/>
    <col min="26" max="26" width="6.42578125" style="1" bestFit="1" customWidth="1"/>
    <col min="27" max="27" width="8.140625" style="1" bestFit="1" customWidth="1"/>
    <col min="28" max="29" width="10" style="1" bestFit="1" customWidth="1"/>
    <col min="30" max="30" width="6.5703125" style="1" bestFit="1" customWidth="1"/>
    <col min="31" max="31" width="6.42578125" style="1" bestFit="1" customWidth="1"/>
    <col min="32" max="32" width="8.140625" style="1" bestFit="1" customWidth="1"/>
    <col min="33" max="34" width="10" style="1" bestFit="1" customWidth="1"/>
    <col min="35" max="35" width="6.5703125" style="1" bestFit="1" customWidth="1"/>
    <col min="36" max="36" width="6.42578125" style="1" bestFit="1" customWidth="1"/>
    <col min="37" max="37" width="8.140625" style="1" bestFit="1" customWidth="1"/>
    <col min="38" max="39" width="10" style="1" bestFit="1" customWidth="1"/>
    <col min="40" max="40" width="6.5703125" style="1" bestFit="1" customWidth="1"/>
    <col min="41" max="41" width="6.42578125" style="1" bestFit="1" customWidth="1"/>
    <col min="42" max="42" width="8.140625" style="1" bestFit="1" customWidth="1"/>
    <col min="43" max="44" width="10" style="1" bestFit="1" customWidth="1"/>
    <col min="45" max="45" width="6.5703125" style="1" bestFit="1" customWidth="1"/>
    <col min="46" max="46" width="6.42578125" style="1" bestFit="1" customWidth="1"/>
    <col min="47" max="47" width="8.140625" style="1" bestFit="1" customWidth="1"/>
    <col min="48" max="49" width="10" style="1" bestFit="1" customWidth="1"/>
    <col min="50" max="50" width="6.5703125" style="1" bestFit="1" customWidth="1"/>
    <col min="51" max="51" width="6.42578125" style="1" bestFit="1" customWidth="1"/>
    <col min="52" max="52" width="8.140625" style="1" bestFit="1" customWidth="1"/>
    <col min="53" max="54" width="10" style="1" bestFit="1" customWidth="1"/>
    <col min="55" max="55" width="6.5703125" style="1" bestFit="1" customWidth="1"/>
    <col min="56" max="56" width="6.42578125" style="1" bestFit="1" customWidth="1"/>
    <col min="57" max="57" width="8.140625" style="1" bestFit="1" customWidth="1"/>
    <col min="58" max="59" width="10" style="1" bestFit="1" customWidth="1"/>
    <col min="60" max="60" width="6.5703125" style="1" bestFit="1" customWidth="1"/>
    <col min="61" max="61" width="6.42578125" style="1" bestFit="1" customWidth="1"/>
    <col min="62" max="62" width="8.140625" style="1" bestFit="1" customWidth="1"/>
    <col min="63" max="64" width="10" style="1" bestFit="1" customWidth="1"/>
    <col min="65" max="65" width="6.5703125" style="1" bestFit="1" customWidth="1"/>
    <col min="66" max="66" width="6.42578125" style="1" bestFit="1" customWidth="1"/>
    <col min="67" max="67" width="11.7109375" style="1" customWidth="1"/>
    <col min="68" max="16384" width="11.42578125" style="1"/>
  </cols>
  <sheetData>
    <row r="1" spans="1:79" s="54" customFormat="1" ht="34.5" x14ac:dyDescent="0.65">
      <c r="A1" s="50" t="s">
        <v>40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2"/>
      <c r="BP1" s="52"/>
      <c r="BQ1" s="52"/>
      <c r="BR1" s="51"/>
      <c r="BS1" s="51"/>
      <c r="BT1" s="51"/>
      <c r="BU1" s="51"/>
      <c r="BV1" s="51"/>
      <c r="BW1" s="51"/>
      <c r="BX1" s="53"/>
      <c r="BY1" s="53"/>
      <c r="BZ1" s="53"/>
      <c r="CA1" s="51"/>
    </row>
    <row r="2" spans="1:79" s="56" customFormat="1" ht="23.25" x14ac:dyDescent="0.45">
      <c r="A2" s="55" t="s">
        <v>41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BO2" s="57"/>
      <c r="BP2" s="57"/>
      <c r="BQ2" s="57"/>
      <c r="BX2" s="58"/>
      <c r="BY2" s="58"/>
      <c r="BZ2" s="58"/>
    </row>
    <row r="3" spans="1:79" s="83" customFormat="1" ht="15" x14ac:dyDescent="0.25">
      <c r="A3" s="150" t="s">
        <v>56</v>
      </c>
    </row>
    <row r="4" spans="1:79" s="83" customFormat="1" ht="12.75" x14ac:dyDescent="0.2"/>
    <row r="5" spans="1:79" s="4" customFormat="1" ht="18" x14ac:dyDescent="0.35">
      <c r="A5" s="1" t="s">
        <v>46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2"/>
      <c r="BP5" s="2"/>
      <c r="BQ5" s="2"/>
      <c r="BR5" s="3"/>
      <c r="BS5" s="3"/>
      <c r="BT5" s="3"/>
      <c r="BU5" s="3"/>
    </row>
    <row r="6" spans="1:79" x14ac:dyDescent="0.35">
      <c r="A6" s="5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</row>
    <row r="7" spans="1:79" s="6" customFormat="1" ht="14.25" x14ac:dyDescent="0.3">
      <c r="A7" s="6" t="s">
        <v>0</v>
      </c>
    </row>
    <row r="8" spans="1:79" s="6" customFormat="1" ht="14.25" x14ac:dyDescent="0.3">
      <c r="A8" s="7" t="s">
        <v>1</v>
      </c>
      <c r="B8" s="7"/>
      <c r="C8" s="7"/>
      <c r="D8" s="7"/>
      <c r="E8" s="7"/>
      <c r="F8" s="7"/>
      <c r="G8" s="7"/>
      <c r="H8" s="7"/>
      <c r="I8" s="7"/>
      <c r="J8" s="7"/>
      <c r="K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</row>
    <row r="9" spans="1:79" x14ac:dyDescent="0.35">
      <c r="L9" s="7"/>
      <c r="M9" s="7"/>
      <c r="N9" s="7"/>
      <c r="O9" s="7"/>
      <c r="P9" s="7"/>
    </row>
    <row r="10" spans="1:79" ht="18" x14ac:dyDescent="0.35">
      <c r="A10" s="82" t="s">
        <v>47</v>
      </c>
    </row>
    <row r="12" spans="1:79" ht="19.5" x14ac:dyDescent="0.4">
      <c r="A12" s="64" t="s">
        <v>42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79" s="8" customFormat="1" x14ac:dyDescent="0.35">
      <c r="A13" s="8" t="s">
        <v>43</v>
      </c>
    </row>
    <row r="14" spans="1:79" x14ac:dyDescent="0.35">
      <c r="B14" s="161">
        <v>2019</v>
      </c>
      <c r="C14" s="162"/>
      <c r="D14" s="162"/>
      <c r="E14" s="162"/>
      <c r="F14" s="163"/>
      <c r="G14" s="161">
        <v>2018</v>
      </c>
      <c r="H14" s="162"/>
      <c r="I14" s="162"/>
      <c r="J14" s="162"/>
      <c r="K14" s="163"/>
      <c r="L14" s="161">
        <v>2017</v>
      </c>
      <c r="M14" s="162"/>
      <c r="N14" s="162"/>
      <c r="O14" s="162"/>
      <c r="P14" s="163"/>
      <c r="Q14" s="161">
        <v>2016</v>
      </c>
      <c r="R14" s="162"/>
      <c r="S14" s="162"/>
      <c r="T14" s="162"/>
      <c r="U14" s="163"/>
      <c r="V14" s="161">
        <v>2015</v>
      </c>
      <c r="W14" s="162"/>
      <c r="X14" s="162"/>
      <c r="Y14" s="162"/>
      <c r="Z14" s="163"/>
      <c r="AA14" s="161">
        <v>2014</v>
      </c>
      <c r="AB14" s="162"/>
      <c r="AC14" s="162"/>
      <c r="AD14" s="162"/>
      <c r="AE14" s="163"/>
      <c r="AF14" s="161">
        <v>2013</v>
      </c>
      <c r="AG14" s="162"/>
      <c r="AH14" s="162"/>
      <c r="AI14" s="162"/>
      <c r="AJ14" s="163"/>
      <c r="AK14" s="161">
        <v>2012</v>
      </c>
      <c r="AL14" s="162"/>
      <c r="AM14" s="162"/>
      <c r="AN14" s="162"/>
      <c r="AO14" s="163"/>
      <c r="AP14" s="161">
        <v>2011</v>
      </c>
      <c r="AQ14" s="162"/>
      <c r="AR14" s="162"/>
      <c r="AS14" s="162"/>
      <c r="AT14" s="163"/>
      <c r="AU14" s="161">
        <v>2010</v>
      </c>
      <c r="AV14" s="162"/>
      <c r="AW14" s="162"/>
      <c r="AX14" s="162"/>
      <c r="AY14" s="163"/>
      <c r="AZ14" s="161">
        <v>2009</v>
      </c>
      <c r="BA14" s="162"/>
      <c r="BB14" s="162"/>
      <c r="BC14" s="162"/>
      <c r="BD14" s="163"/>
      <c r="BE14" s="161">
        <v>2008</v>
      </c>
      <c r="BF14" s="162"/>
      <c r="BG14" s="162"/>
      <c r="BH14" s="162"/>
      <c r="BI14" s="163"/>
      <c r="BJ14" s="161">
        <v>2007</v>
      </c>
      <c r="BK14" s="162"/>
      <c r="BL14" s="162"/>
      <c r="BM14" s="162"/>
      <c r="BN14" s="163"/>
    </row>
    <row r="15" spans="1:79" x14ac:dyDescent="0.35">
      <c r="A15" s="65" t="s">
        <v>2</v>
      </c>
      <c r="B15" s="66" t="s">
        <v>9</v>
      </c>
      <c r="C15" s="67" t="s">
        <v>10</v>
      </c>
      <c r="D15" s="67" t="s">
        <v>11</v>
      </c>
      <c r="E15" s="78" t="s">
        <v>12</v>
      </c>
      <c r="F15" s="80" t="s">
        <v>3</v>
      </c>
      <c r="G15" s="66" t="s">
        <v>9</v>
      </c>
      <c r="H15" s="67" t="s">
        <v>10</v>
      </c>
      <c r="I15" s="67" t="s">
        <v>11</v>
      </c>
      <c r="J15" s="78" t="s">
        <v>12</v>
      </c>
      <c r="K15" s="80" t="s">
        <v>3</v>
      </c>
      <c r="L15" s="66" t="s">
        <v>9</v>
      </c>
      <c r="M15" s="67" t="s">
        <v>10</v>
      </c>
      <c r="N15" s="67" t="s">
        <v>11</v>
      </c>
      <c r="O15" s="78" t="s">
        <v>12</v>
      </c>
      <c r="P15" s="80" t="s">
        <v>3</v>
      </c>
      <c r="Q15" s="66" t="s">
        <v>9</v>
      </c>
      <c r="R15" s="67" t="s">
        <v>10</v>
      </c>
      <c r="S15" s="67" t="s">
        <v>11</v>
      </c>
      <c r="T15" s="78" t="s">
        <v>12</v>
      </c>
      <c r="U15" s="80" t="s">
        <v>3</v>
      </c>
      <c r="V15" s="66" t="s">
        <v>9</v>
      </c>
      <c r="W15" s="67" t="s">
        <v>10</v>
      </c>
      <c r="X15" s="67" t="s">
        <v>11</v>
      </c>
      <c r="Y15" s="78" t="s">
        <v>12</v>
      </c>
      <c r="Z15" s="80" t="s">
        <v>3</v>
      </c>
      <c r="AA15" s="66" t="s">
        <v>9</v>
      </c>
      <c r="AB15" s="67" t="s">
        <v>10</v>
      </c>
      <c r="AC15" s="67" t="s">
        <v>11</v>
      </c>
      <c r="AD15" s="67" t="s">
        <v>12</v>
      </c>
      <c r="AE15" s="68" t="s">
        <v>3</v>
      </c>
      <c r="AF15" s="66" t="s">
        <v>9</v>
      </c>
      <c r="AG15" s="67" t="s">
        <v>10</v>
      </c>
      <c r="AH15" s="67" t="s">
        <v>11</v>
      </c>
      <c r="AI15" s="78" t="s">
        <v>12</v>
      </c>
      <c r="AJ15" s="80" t="s">
        <v>3</v>
      </c>
      <c r="AK15" s="66" t="s">
        <v>9</v>
      </c>
      <c r="AL15" s="67" t="s">
        <v>10</v>
      </c>
      <c r="AM15" s="67" t="s">
        <v>11</v>
      </c>
      <c r="AN15" s="78" t="s">
        <v>12</v>
      </c>
      <c r="AO15" s="80" t="s">
        <v>3</v>
      </c>
      <c r="AP15" s="66" t="s">
        <v>9</v>
      </c>
      <c r="AQ15" s="67" t="s">
        <v>10</v>
      </c>
      <c r="AR15" s="67" t="s">
        <v>11</v>
      </c>
      <c r="AS15" s="78" t="s">
        <v>12</v>
      </c>
      <c r="AT15" s="80" t="s">
        <v>3</v>
      </c>
      <c r="AU15" s="66" t="s">
        <v>9</v>
      </c>
      <c r="AV15" s="67" t="s">
        <v>10</v>
      </c>
      <c r="AW15" s="67" t="s">
        <v>11</v>
      </c>
      <c r="AX15" s="78" t="s">
        <v>12</v>
      </c>
      <c r="AY15" s="80" t="s">
        <v>3</v>
      </c>
      <c r="AZ15" s="66" t="s">
        <v>9</v>
      </c>
      <c r="BA15" s="67" t="s">
        <v>10</v>
      </c>
      <c r="BB15" s="67" t="s">
        <v>11</v>
      </c>
      <c r="BC15" s="78" t="s">
        <v>12</v>
      </c>
      <c r="BD15" s="80" t="s">
        <v>3</v>
      </c>
      <c r="BE15" s="66" t="s">
        <v>9</v>
      </c>
      <c r="BF15" s="67" t="s">
        <v>10</v>
      </c>
      <c r="BG15" s="67" t="s">
        <v>11</v>
      </c>
      <c r="BH15" s="78" t="s">
        <v>12</v>
      </c>
      <c r="BI15" s="80" t="s">
        <v>3</v>
      </c>
      <c r="BJ15" s="66" t="s">
        <v>9</v>
      </c>
      <c r="BK15" s="67" t="s">
        <v>10</v>
      </c>
      <c r="BL15" s="67" t="s">
        <v>11</v>
      </c>
      <c r="BM15" s="78" t="s">
        <v>12</v>
      </c>
      <c r="BN15" s="80" t="s">
        <v>3</v>
      </c>
    </row>
    <row r="16" spans="1:79" s="8" customFormat="1" x14ac:dyDescent="0.35">
      <c r="A16" s="69" t="s">
        <v>4</v>
      </c>
      <c r="B16" s="70" t="s">
        <v>14</v>
      </c>
      <c r="C16" s="71" t="s">
        <v>15</v>
      </c>
      <c r="D16" s="71" t="s">
        <v>16</v>
      </c>
      <c r="E16" s="79" t="s">
        <v>17</v>
      </c>
      <c r="F16" s="81" t="s">
        <v>19</v>
      </c>
      <c r="G16" s="70" t="s">
        <v>14</v>
      </c>
      <c r="H16" s="71" t="s">
        <v>15</v>
      </c>
      <c r="I16" s="71" t="s">
        <v>16</v>
      </c>
      <c r="J16" s="79" t="s">
        <v>17</v>
      </c>
      <c r="K16" s="81" t="s">
        <v>19</v>
      </c>
      <c r="L16" s="70" t="s">
        <v>14</v>
      </c>
      <c r="M16" s="71" t="s">
        <v>15</v>
      </c>
      <c r="N16" s="71" t="s">
        <v>16</v>
      </c>
      <c r="O16" s="79" t="s">
        <v>17</v>
      </c>
      <c r="P16" s="81" t="s">
        <v>19</v>
      </c>
      <c r="Q16" s="70" t="s">
        <v>14</v>
      </c>
      <c r="R16" s="71" t="s">
        <v>15</v>
      </c>
      <c r="S16" s="71" t="s">
        <v>16</v>
      </c>
      <c r="T16" s="79" t="s">
        <v>17</v>
      </c>
      <c r="U16" s="81" t="s">
        <v>19</v>
      </c>
      <c r="V16" s="70" t="s">
        <v>14</v>
      </c>
      <c r="W16" s="71" t="s">
        <v>15</v>
      </c>
      <c r="X16" s="71" t="s">
        <v>16</v>
      </c>
      <c r="Y16" s="79" t="s">
        <v>17</v>
      </c>
      <c r="Z16" s="81" t="s">
        <v>19</v>
      </c>
      <c r="AA16" s="70" t="s">
        <v>14</v>
      </c>
      <c r="AB16" s="71" t="s">
        <v>15</v>
      </c>
      <c r="AC16" s="71" t="s">
        <v>16</v>
      </c>
      <c r="AD16" s="71" t="s">
        <v>17</v>
      </c>
      <c r="AE16" s="72" t="s">
        <v>19</v>
      </c>
      <c r="AF16" s="70" t="s">
        <v>14</v>
      </c>
      <c r="AG16" s="71" t="s">
        <v>15</v>
      </c>
      <c r="AH16" s="71" t="s">
        <v>16</v>
      </c>
      <c r="AI16" s="79" t="s">
        <v>17</v>
      </c>
      <c r="AJ16" s="81" t="s">
        <v>19</v>
      </c>
      <c r="AK16" s="70" t="s">
        <v>14</v>
      </c>
      <c r="AL16" s="71" t="s">
        <v>15</v>
      </c>
      <c r="AM16" s="71" t="s">
        <v>16</v>
      </c>
      <c r="AN16" s="79" t="s">
        <v>17</v>
      </c>
      <c r="AO16" s="81" t="s">
        <v>19</v>
      </c>
      <c r="AP16" s="70" t="s">
        <v>14</v>
      </c>
      <c r="AQ16" s="71" t="s">
        <v>15</v>
      </c>
      <c r="AR16" s="71" t="s">
        <v>16</v>
      </c>
      <c r="AS16" s="79" t="s">
        <v>17</v>
      </c>
      <c r="AT16" s="81" t="s">
        <v>19</v>
      </c>
      <c r="AU16" s="70" t="s">
        <v>14</v>
      </c>
      <c r="AV16" s="71" t="s">
        <v>15</v>
      </c>
      <c r="AW16" s="71" t="s">
        <v>16</v>
      </c>
      <c r="AX16" s="79" t="s">
        <v>17</v>
      </c>
      <c r="AY16" s="81" t="s">
        <v>19</v>
      </c>
      <c r="AZ16" s="70" t="s">
        <v>14</v>
      </c>
      <c r="BA16" s="71" t="s">
        <v>15</v>
      </c>
      <c r="BB16" s="71" t="s">
        <v>16</v>
      </c>
      <c r="BC16" s="79" t="s">
        <v>17</v>
      </c>
      <c r="BD16" s="81" t="s">
        <v>19</v>
      </c>
      <c r="BE16" s="70" t="s">
        <v>14</v>
      </c>
      <c r="BF16" s="71" t="s">
        <v>15</v>
      </c>
      <c r="BG16" s="71" t="s">
        <v>16</v>
      </c>
      <c r="BH16" s="79" t="s">
        <v>17</v>
      </c>
      <c r="BI16" s="81" t="s">
        <v>19</v>
      </c>
      <c r="BJ16" s="70" t="s">
        <v>14</v>
      </c>
      <c r="BK16" s="71" t="s">
        <v>15</v>
      </c>
      <c r="BL16" s="71" t="s">
        <v>16</v>
      </c>
      <c r="BM16" s="79" t="s">
        <v>17</v>
      </c>
      <c r="BN16" s="81" t="s">
        <v>19</v>
      </c>
    </row>
    <row r="17" spans="1:66" x14ac:dyDescent="0.35">
      <c r="A17" s="59" t="s">
        <v>20</v>
      </c>
      <c r="B17" s="9">
        <v>1.4650000000000001</v>
      </c>
      <c r="C17" s="10">
        <v>0.08</v>
      </c>
      <c r="D17" s="10">
        <v>0</v>
      </c>
      <c r="E17" s="11">
        <v>0</v>
      </c>
      <c r="F17" s="12">
        <f t="shared" ref="F17:F23" si="0">SUM(B17:E17)</f>
        <v>1.5450000000000002</v>
      </c>
      <c r="G17" s="9">
        <v>17.567</v>
      </c>
      <c r="H17" s="10">
        <v>0</v>
      </c>
      <c r="I17" s="10">
        <v>0</v>
      </c>
      <c r="J17" s="11">
        <v>0</v>
      </c>
      <c r="K17" s="12">
        <f t="shared" ref="K17:K23" si="1">SUM(G17:J17)</f>
        <v>17.567</v>
      </c>
      <c r="L17" s="9">
        <v>16.440999999999999</v>
      </c>
      <c r="M17" s="10">
        <v>0</v>
      </c>
      <c r="N17" s="10">
        <v>0</v>
      </c>
      <c r="O17" s="10">
        <v>0</v>
      </c>
      <c r="P17" s="12">
        <f t="shared" ref="P17:P23" si="2">SUM(L17:O17)</f>
        <v>16.440999999999999</v>
      </c>
      <c r="Q17" s="9">
        <v>32.003999999999998</v>
      </c>
      <c r="R17" s="10">
        <v>1.6990000000000001</v>
      </c>
      <c r="S17" s="10">
        <v>0</v>
      </c>
      <c r="T17" s="10">
        <v>2.649</v>
      </c>
      <c r="U17" s="12">
        <f t="shared" ref="U17:U23" si="3">SUM(Q17:T17)</f>
        <v>36.351999999999997</v>
      </c>
      <c r="V17" s="9">
        <v>0</v>
      </c>
      <c r="W17" s="10">
        <v>0</v>
      </c>
      <c r="X17" s="10">
        <v>0</v>
      </c>
      <c r="Y17" s="10">
        <v>0</v>
      </c>
      <c r="Z17" s="12">
        <v>0</v>
      </c>
      <c r="AA17" s="9" t="s">
        <v>31</v>
      </c>
      <c r="AB17" s="10" t="s">
        <v>31</v>
      </c>
      <c r="AC17" s="10" t="s">
        <v>31</v>
      </c>
      <c r="AD17" s="10" t="s">
        <v>31</v>
      </c>
      <c r="AE17" s="12" t="s">
        <v>31</v>
      </c>
      <c r="AF17" s="9" t="s">
        <v>31</v>
      </c>
      <c r="AG17" s="10" t="s">
        <v>31</v>
      </c>
      <c r="AH17" s="10" t="s">
        <v>31</v>
      </c>
      <c r="AI17" s="10" t="s">
        <v>31</v>
      </c>
      <c r="AJ17" s="12" t="s">
        <v>31</v>
      </c>
      <c r="AK17" s="9">
        <v>0</v>
      </c>
      <c r="AL17" s="10">
        <v>0</v>
      </c>
      <c r="AM17" s="10">
        <v>0</v>
      </c>
      <c r="AN17" s="10">
        <v>75.498999999999995</v>
      </c>
      <c r="AO17" s="12">
        <f t="shared" ref="AO17:AO23" si="4">SUM(AK17:AN17)</f>
        <v>75.498999999999995</v>
      </c>
      <c r="AP17" s="9">
        <v>68.808000000000007</v>
      </c>
      <c r="AQ17" s="10">
        <v>33.350999999999999</v>
      </c>
      <c r="AR17" s="10">
        <v>0</v>
      </c>
      <c r="AS17" s="10">
        <v>-16.128</v>
      </c>
      <c r="AT17" s="13">
        <f t="shared" ref="AT17:AT23" si="5">SUM(AP17:AS17)</f>
        <v>86.031000000000006</v>
      </c>
      <c r="AU17" s="9">
        <v>12.372999999999999</v>
      </c>
      <c r="AV17" s="10">
        <v>9.6289999999999996</v>
      </c>
      <c r="AW17" s="10">
        <v>0</v>
      </c>
      <c r="AX17" s="10">
        <v>314.56200000000001</v>
      </c>
      <c r="AY17" s="15">
        <f t="shared" ref="AY17:AY23" si="6">SUM(AU17:AX17)</f>
        <v>336.56400000000002</v>
      </c>
      <c r="AZ17" s="16">
        <v>246.678</v>
      </c>
      <c r="BA17" s="17">
        <v>2.1869999999999998</v>
      </c>
      <c r="BB17" s="17">
        <v>42</v>
      </c>
      <c r="BC17" s="17">
        <v>825.74799999999993</v>
      </c>
      <c r="BD17" s="15">
        <f t="shared" ref="BD17:BD23" si="7">SUM(AZ17:BC17)</f>
        <v>1116.6129999999998</v>
      </c>
      <c r="BE17" s="19">
        <v>265.48500000000001</v>
      </c>
      <c r="BF17" s="20">
        <v>6.4480000000000004</v>
      </c>
      <c r="BG17" s="20">
        <v>111.55200000000001</v>
      </c>
      <c r="BH17" s="20">
        <v>93.376000000000005</v>
      </c>
      <c r="BI17" s="13">
        <f t="shared" ref="BI17:BI23" si="8">SUM(BE17:BH17)</f>
        <v>476.86099999999999</v>
      </c>
      <c r="BJ17" s="16">
        <v>183.04400000000001</v>
      </c>
      <c r="BK17" s="17">
        <v>1</v>
      </c>
      <c r="BL17" s="17">
        <v>0</v>
      </c>
      <c r="BM17" s="17">
        <v>66.253</v>
      </c>
      <c r="BN17" s="13">
        <f t="shared" ref="BN17:BN23" si="9">SUM(BJ17:BM17)</f>
        <v>250.29700000000003</v>
      </c>
    </row>
    <row r="18" spans="1:66" x14ac:dyDescent="0.35">
      <c r="A18" s="60" t="s">
        <v>5</v>
      </c>
      <c r="B18" s="22">
        <v>49.226999999999997</v>
      </c>
      <c r="C18" s="23">
        <v>22.13</v>
      </c>
      <c r="D18" s="23">
        <v>7.5</v>
      </c>
      <c r="E18" s="24">
        <v>8.2000000000000003E-2</v>
      </c>
      <c r="F18" s="12">
        <f t="shared" si="0"/>
        <v>78.938999999999993</v>
      </c>
      <c r="G18" s="22">
        <v>27.184000000000001</v>
      </c>
      <c r="H18" s="23">
        <v>11.587999999999999</v>
      </c>
      <c r="I18" s="23">
        <v>0</v>
      </c>
      <c r="J18" s="24">
        <v>1</v>
      </c>
      <c r="K18" s="12">
        <f t="shared" si="1"/>
        <v>39.771999999999998</v>
      </c>
      <c r="L18" s="22">
        <v>30.068999999999999</v>
      </c>
      <c r="M18" s="23">
        <v>2.7</v>
      </c>
      <c r="N18" s="23">
        <v>0</v>
      </c>
      <c r="O18" s="23">
        <v>0</v>
      </c>
      <c r="P18" s="12">
        <f t="shared" si="2"/>
        <v>32.768999999999998</v>
      </c>
      <c r="Q18" s="22">
        <v>20.260000000000002</v>
      </c>
      <c r="R18" s="23">
        <v>2.4</v>
      </c>
      <c r="S18" s="23">
        <v>0</v>
      </c>
      <c r="T18" s="23">
        <v>36.201999999999998</v>
      </c>
      <c r="U18" s="12">
        <f t="shared" si="3"/>
        <v>58.861999999999995</v>
      </c>
      <c r="V18" s="22">
        <v>42.603999999999999</v>
      </c>
      <c r="W18" s="23">
        <v>2.0409999999999999</v>
      </c>
      <c r="X18" s="23">
        <v>0</v>
      </c>
      <c r="Y18" s="23">
        <v>33.582000000000001</v>
      </c>
      <c r="Z18" s="12">
        <v>78.227000000000004</v>
      </c>
      <c r="AA18" s="22">
        <v>58.676000000000002</v>
      </c>
      <c r="AB18" s="23">
        <v>7.7619999999999996</v>
      </c>
      <c r="AC18" s="23">
        <v>0</v>
      </c>
      <c r="AD18" s="23">
        <v>8.56</v>
      </c>
      <c r="AE18" s="12">
        <f>SUM(AA18:AD18)</f>
        <v>74.998000000000005</v>
      </c>
      <c r="AF18" s="22">
        <v>866.62800000000004</v>
      </c>
      <c r="AG18" s="23">
        <v>4.7729999999999997</v>
      </c>
      <c r="AH18" s="23">
        <v>0</v>
      </c>
      <c r="AI18" s="23">
        <v>249.98699999999999</v>
      </c>
      <c r="AJ18" s="12">
        <v>1121.3880000000001</v>
      </c>
      <c r="AK18" s="22">
        <v>410.976</v>
      </c>
      <c r="AL18" s="23">
        <v>73.682000000000002</v>
      </c>
      <c r="AM18" s="23">
        <v>0</v>
      </c>
      <c r="AN18" s="23">
        <v>115.08399999999999</v>
      </c>
      <c r="AO18" s="12">
        <f t="shared" si="4"/>
        <v>599.74199999999996</v>
      </c>
      <c r="AP18" s="25">
        <v>594.245</v>
      </c>
      <c r="AQ18" s="26">
        <v>157.66</v>
      </c>
      <c r="AR18" s="26">
        <v>6.7629999999999999</v>
      </c>
      <c r="AS18" s="26">
        <v>558.88900000000001</v>
      </c>
      <c r="AT18" s="13">
        <f t="shared" si="5"/>
        <v>1317.557</v>
      </c>
      <c r="AU18" s="25">
        <v>821.75099999999998</v>
      </c>
      <c r="AV18" s="26">
        <v>436.399</v>
      </c>
      <c r="AW18" s="26">
        <v>120.7</v>
      </c>
      <c r="AX18" s="26">
        <v>621.32100000000003</v>
      </c>
      <c r="AY18" s="15">
        <f t="shared" si="6"/>
        <v>2000.1710000000003</v>
      </c>
      <c r="AZ18" s="25">
        <v>1511.181</v>
      </c>
      <c r="BA18" s="26">
        <v>1371.39</v>
      </c>
      <c r="BB18" s="26">
        <v>83.960999999999999</v>
      </c>
      <c r="BC18" s="26">
        <v>1409.5619999999999</v>
      </c>
      <c r="BD18" s="15">
        <f t="shared" si="7"/>
        <v>4376.0939999999991</v>
      </c>
      <c r="BE18" s="29">
        <v>889.81899999999996</v>
      </c>
      <c r="BF18" s="30">
        <v>146.65299999999999</v>
      </c>
      <c r="BG18" s="30">
        <v>5.0999999999999996</v>
      </c>
      <c r="BH18" s="30">
        <v>677.61200000000008</v>
      </c>
      <c r="BI18" s="13">
        <f t="shared" si="8"/>
        <v>1719.184</v>
      </c>
      <c r="BJ18" s="25">
        <v>589.20699999999999</v>
      </c>
      <c r="BK18" s="26">
        <v>142.33500000000001</v>
      </c>
      <c r="BL18" s="26">
        <v>72</v>
      </c>
      <c r="BM18" s="26">
        <v>324.09699999999998</v>
      </c>
      <c r="BN18" s="13">
        <f t="shared" si="9"/>
        <v>1127.6390000000001</v>
      </c>
    </row>
    <row r="19" spans="1:66" x14ac:dyDescent="0.35">
      <c r="A19" s="60" t="s">
        <v>21</v>
      </c>
      <c r="B19" s="22">
        <v>529.32799999999997</v>
      </c>
      <c r="C19" s="23">
        <v>0.84499999999999997</v>
      </c>
      <c r="D19" s="23">
        <v>0</v>
      </c>
      <c r="E19" s="24">
        <v>0</v>
      </c>
      <c r="F19" s="12">
        <f t="shared" si="0"/>
        <v>530.173</v>
      </c>
      <c r="G19" s="22">
        <v>13.233000000000001</v>
      </c>
      <c r="H19" s="23">
        <v>0.58599999999999997</v>
      </c>
      <c r="I19" s="23">
        <v>0</v>
      </c>
      <c r="J19" s="24">
        <v>0</v>
      </c>
      <c r="K19" s="12">
        <f t="shared" si="1"/>
        <v>13.819000000000001</v>
      </c>
      <c r="L19" s="22">
        <v>71.525000000000006</v>
      </c>
      <c r="M19" s="23">
        <v>1.3839999999999999</v>
      </c>
      <c r="N19" s="23">
        <v>0</v>
      </c>
      <c r="O19" s="23">
        <v>15.555</v>
      </c>
      <c r="P19" s="12">
        <f t="shared" si="2"/>
        <v>88.463999999999999</v>
      </c>
      <c r="Q19" s="22">
        <v>664.14700000000005</v>
      </c>
      <c r="R19" s="23">
        <v>5.476</v>
      </c>
      <c r="S19" s="23">
        <v>0</v>
      </c>
      <c r="T19" s="23">
        <v>7</v>
      </c>
      <c r="U19" s="12">
        <f t="shared" si="3"/>
        <v>676.62300000000005</v>
      </c>
      <c r="V19" s="22">
        <v>7.7859999999999996</v>
      </c>
      <c r="W19" s="23">
        <v>168.66800000000001</v>
      </c>
      <c r="X19" s="23">
        <v>0</v>
      </c>
      <c r="Y19" s="23">
        <v>0</v>
      </c>
      <c r="Z19" s="12">
        <v>176.45400000000001</v>
      </c>
      <c r="AA19" s="22">
        <v>7.2110000000000003</v>
      </c>
      <c r="AB19" s="23">
        <v>0</v>
      </c>
      <c r="AC19" s="23">
        <v>0.02</v>
      </c>
      <c r="AD19" s="23">
        <v>0.32</v>
      </c>
      <c r="AE19" s="12">
        <f>SUM(AA19:AD19)</f>
        <v>7.5510000000000002</v>
      </c>
      <c r="AF19" s="22" t="s">
        <v>31</v>
      </c>
      <c r="AG19" s="23" t="s">
        <v>31</v>
      </c>
      <c r="AH19" s="23" t="s">
        <v>31</v>
      </c>
      <c r="AI19" s="23" t="s">
        <v>31</v>
      </c>
      <c r="AJ19" s="12" t="s">
        <v>31</v>
      </c>
      <c r="AK19" s="22">
        <v>20.5</v>
      </c>
      <c r="AL19" s="23">
        <v>23.003</v>
      </c>
      <c r="AM19" s="23">
        <v>0</v>
      </c>
      <c r="AN19" s="23">
        <v>13.525</v>
      </c>
      <c r="AO19" s="12">
        <f t="shared" si="4"/>
        <v>57.027999999999999</v>
      </c>
      <c r="AP19" s="22">
        <v>921.51599999999996</v>
      </c>
      <c r="AQ19" s="23">
        <v>186.36</v>
      </c>
      <c r="AR19" s="23">
        <v>0</v>
      </c>
      <c r="AS19" s="23">
        <v>52.753999999999998</v>
      </c>
      <c r="AT19" s="13">
        <f t="shared" si="5"/>
        <v>1160.6299999999999</v>
      </c>
      <c r="AU19" s="22">
        <v>31.195</v>
      </c>
      <c r="AV19" s="23">
        <v>13.961</v>
      </c>
      <c r="AW19" s="23">
        <v>0</v>
      </c>
      <c r="AX19" s="23">
        <v>24.852</v>
      </c>
      <c r="AY19" s="15">
        <f t="shared" si="6"/>
        <v>70.007999999999996</v>
      </c>
      <c r="AZ19" s="22">
        <v>156.67500000000001</v>
      </c>
      <c r="BA19" s="23">
        <v>62.44</v>
      </c>
      <c r="BB19" s="23">
        <v>41.835999999999999</v>
      </c>
      <c r="BC19" s="23">
        <v>162.57900000000001</v>
      </c>
      <c r="BD19" s="15">
        <f t="shared" si="7"/>
        <v>423.53000000000003</v>
      </c>
      <c r="BE19" s="29">
        <v>170.714</v>
      </c>
      <c r="BF19" s="30">
        <v>98.004999999999995</v>
      </c>
      <c r="BG19" s="30">
        <v>0.8</v>
      </c>
      <c r="BH19" s="30">
        <v>27.298999999999999</v>
      </c>
      <c r="BI19" s="13">
        <f t="shared" si="8"/>
        <v>296.81799999999998</v>
      </c>
      <c r="BJ19" s="25">
        <v>241.82900000000001</v>
      </c>
      <c r="BK19" s="26">
        <v>196.58799999999999</v>
      </c>
      <c r="BL19" s="26">
        <v>0</v>
      </c>
      <c r="BM19" s="26">
        <v>2.0880000000000001</v>
      </c>
      <c r="BN19" s="13">
        <f t="shared" si="9"/>
        <v>440.50500000000005</v>
      </c>
    </row>
    <row r="20" spans="1:66" x14ac:dyDescent="0.35">
      <c r="A20" s="60" t="s">
        <v>6</v>
      </c>
      <c r="B20" s="22">
        <v>1.5980000000000001</v>
      </c>
      <c r="C20" s="23">
        <v>0</v>
      </c>
      <c r="D20" s="23">
        <v>0</v>
      </c>
      <c r="E20" s="24">
        <v>0</v>
      </c>
      <c r="F20" s="12">
        <f t="shared" si="0"/>
        <v>1.5980000000000001</v>
      </c>
      <c r="G20" s="22">
        <v>7.8029999999999999</v>
      </c>
      <c r="H20" s="23">
        <v>11.115</v>
      </c>
      <c r="I20" s="23">
        <v>0</v>
      </c>
      <c r="J20" s="24">
        <v>43.64</v>
      </c>
      <c r="K20" s="12">
        <f t="shared" si="1"/>
        <v>62.558</v>
      </c>
      <c r="L20" s="22">
        <v>28.704999999999998</v>
      </c>
      <c r="M20" s="23">
        <v>6.8120000000000003</v>
      </c>
      <c r="N20" s="23">
        <v>0</v>
      </c>
      <c r="O20" s="23">
        <v>10.826000000000001</v>
      </c>
      <c r="P20" s="12">
        <f t="shared" si="2"/>
        <v>46.342999999999996</v>
      </c>
      <c r="Q20" s="22">
        <v>38.89</v>
      </c>
      <c r="R20" s="23">
        <v>10.445</v>
      </c>
      <c r="S20" s="23">
        <v>0.72599999999999998</v>
      </c>
      <c r="T20" s="23">
        <v>-3.9939999999999998</v>
      </c>
      <c r="U20" s="12">
        <f t="shared" si="3"/>
        <v>46.067</v>
      </c>
      <c r="V20" s="22">
        <v>39.357999999999997</v>
      </c>
      <c r="W20" s="23">
        <v>17</v>
      </c>
      <c r="X20" s="23">
        <v>4.1000000000000002E-2</v>
      </c>
      <c r="Y20" s="23">
        <v>-3.488</v>
      </c>
      <c r="Z20" s="12">
        <v>52.910999999999994</v>
      </c>
      <c r="AA20" s="22">
        <v>34.948999999999998</v>
      </c>
      <c r="AB20" s="23">
        <v>16.568999999999999</v>
      </c>
      <c r="AC20" s="23">
        <v>0</v>
      </c>
      <c r="AD20" s="23">
        <v>5.2319999999999993</v>
      </c>
      <c r="AE20" s="12">
        <f>SUM(AA20:AD20)</f>
        <v>56.75</v>
      </c>
      <c r="AF20" s="22">
        <v>284.07</v>
      </c>
      <c r="AG20" s="23">
        <v>83.272999999999996</v>
      </c>
      <c r="AH20" s="23">
        <v>0</v>
      </c>
      <c r="AI20" s="23">
        <v>428.06700000000001</v>
      </c>
      <c r="AJ20" s="12">
        <v>795.40999999999985</v>
      </c>
      <c r="AK20" s="22">
        <v>435.04300000000001</v>
      </c>
      <c r="AL20" s="23">
        <v>63.749000000000002</v>
      </c>
      <c r="AM20" s="23">
        <v>56.566000000000003</v>
      </c>
      <c r="AN20" s="23">
        <v>49.021999999999998</v>
      </c>
      <c r="AO20" s="12">
        <f t="shared" si="4"/>
        <v>604.38000000000011</v>
      </c>
      <c r="AP20" s="25">
        <v>123.70399999999999</v>
      </c>
      <c r="AQ20" s="26">
        <v>39.228999999999999</v>
      </c>
      <c r="AR20" s="26">
        <v>0</v>
      </c>
      <c r="AS20" s="26">
        <v>605.63600000000008</v>
      </c>
      <c r="AT20" s="13">
        <f t="shared" si="5"/>
        <v>768.56900000000007</v>
      </c>
      <c r="AU20" s="25">
        <v>617.28599999999994</v>
      </c>
      <c r="AV20" s="26">
        <v>112.13200000000001</v>
      </c>
      <c r="AW20" s="26">
        <v>15</v>
      </c>
      <c r="AX20" s="26">
        <v>438.9</v>
      </c>
      <c r="AY20" s="15">
        <f t="shared" si="6"/>
        <v>1183.3179999999998</v>
      </c>
      <c r="AZ20" s="25">
        <v>646.12699999999995</v>
      </c>
      <c r="BA20" s="26">
        <v>158.6</v>
      </c>
      <c r="BB20" s="26">
        <v>33.299999999999997</v>
      </c>
      <c r="BC20" s="26">
        <v>792.58600000000001</v>
      </c>
      <c r="BD20" s="15">
        <f t="shared" si="7"/>
        <v>1630.6129999999998</v>
      </c>
      <c r="BE20" s="29">
        <v>681.38199999999995</v>
      </c>
      <c r="BF20" s="30">
        <v>1510.0029999999999</v>
      </c>
      <c r="BG20" s="30">
        <v>193.02600000000001</v>
      </c>
      <c r="BH20" s="30">
        <v>777.61699999999996</v>
      </c>
      <c r="BI20" s="13">
        <f t="shared" si="8"/>
        <v>3162.0279999999993</v>
      </c>
      <c r="BJ20" s="25">
        <v>1552.1020000000001</v>
      </c>
      <c r="BK20" s="26">
        <v>29.064</v>
      </c>
      <c r="BL20" s="26">
        <v>5</v>
      </c>
      <c r="BM20" s="26">
        <v>255.709</v>
      </c>
      <c r="BN20" s="13">
        <f t="shared" si="9"/>
        <v>1841.8750000000002</v>
      </c>
    </row>
    <row r="21" spans="1:66" x14ac:dyDescent="0.35">
      <c r="A21" s="60" t="s">
        <v>7</v>
      </c>
      <c r="B21" s="22">
        <v>35.43</v>
      </c>
      <c r="C21" s="23">
        <v>8.5449999999999999</v>
      </c>
      <c r="D21" s="23">
        <v>0</v>
      </c>
      <c r="E21" s="24">
        <v>0</v>
      </c>
      <c r="F21" s="12">
        <f t="shared" si="0"/>
        <v>43.975000000000001</v>
      </c>
      <c r="G21" s="22">
        <v>72.087999999999994</v>
      </c>
      <c r="H21" s="23">
        <v>0</v>
      </c>
      <c r="I21" s="23">
        <v>0</v>
      </c>
      <c r="J21" s="24">
        <v>68.995000000000005</v>
      </c>
      <c r="K21" s="12">
        <f t="shared" si="1"/>
        <v>141.083</v>
      </c>
      <c r="L21" s="22">
        <v>25.177</v>
      </c>
      <c r="M21" s="23">
        <v>30.42</v>
      </c>
      <c r="N21" s="23">
        <v>0</v>
      </c>
      <c r="O21" s="23">
        <v>0</v>
      </c>
      <c r="P21" s="12">
        <f t="shared" si="2"/>
        <v>55.597000000000001</v>
      </c>
      <c r="Q21" s="22">
        <v>25.413</v>
      </c>
      <c r="R21" s="23">
        <v>19.117999999999999</v>
      </c>
      <c r="S21" s="23">
        <v>0</v>
      </c>
      <c r="T21" s="23">
        <v>0</v>
      </c>
      <c r="U21" s="12">
        <f t="shared" si="3"/>
        <v>44.530999999999999</v>
      </c>
      <c r="V21" s="22">
        <v>6.6369999999999996</v>
      </c>
      <c r="W21" s="23">
        <v>4.1539999999999999</v>
      </c>
      <c r="X21" s="23">
        <v>0</v>
      </c>
      <c r="Y21" s="23">
        <v>0.66500000000000004</v>
      </c>
      <c r="Z21" s="12">
        <v>11.456</v>
      </c>
      <c r="AA21" s="22">
        <v>77.926000000000002</v>
      </c>
      <c r="AB21" s="23">
        <v>23.706</v>
      </c>
      <c r="AC21" s="23">
        <v>0</v>
      </c>
      <c r="AD21" s="23">
        <v>76.290000000000006</v>
      </c>
      <c r="AE21" s="12">
        <f>SUM(AA21:AD21)</f>
        <v>177.92200000000003</v>
      </c>
      <c r="AF21" s="22">
        <v>21.690999999999999</v>
      </c>
      <c r="AG21" s="23">
        <v>0.5</v>
      </c>
      <c r="AH21" s="23">
        <v>1</v>
      </c>
      <c r="AI21" s="23">
        <v>42.328000000000003</v>
      </c>
      <c r="AJ21" s="12">
        <v>65.519000000000005</v>
      </c>
      <c r="AK21" s="22">
        <v>192.006</v>
      </c>
      <c r="AL21" s="23">
        <v>35.32</v>
      </c>
      <c r="AM21" s="23">
        <v>0</v>
      </c>
      <c r="AN21" s="23">
        <v>104.783</v>
      </c>
      <c r="AO21" s="12">
        <f t="shared" si="4"/>
        <v>332.10899999999998</v>
      </c>
      <c r="AP21" s="22">
        <v>62.131999999999998</v>
      </c>
      <c r="AQ21" s="33">
        <v>7.6719999999999997</v>
      </c>
      <c r="AR21" s="23">
        <v>0.35</v>
      </c>
      <c r="AS21" s="23">
        <v>363.38299999999998</v>
      </c>
      <c r="AT21" s="13">
        <f t="shared" si="5"/>
        <v>433.53699999999998</v>
      </c>
      <c r="AU21" s="34">
        <v>91.179000000000002</v>
      </c>
      <c r="AV21" s="23">
        <v>20.222999999999999</v>
      </c>
      <c r="AW21" s="23">
        <v>30.15</v>
      </c>
      <c r="AX21" s="23">
        <v>139.01499999999999</v>
      </c>
      <c r="AY21" s="15">
        <f t="shared" si="6"/>
        <v>280.56700000000001</v>
      </c>
      <c r="AZ21" s="22">
        <v>108.919</v>
      </c>
      <c r="BA21" s="23">
        <v>20.773</v>
      </c>
      <c r="BB21" s="23">
        <v>0</v>
      </c>
      <c r="BC21" s="23">
        <v>346.72399999999999</v>
      </c>
      <c r="BD21" s="15">
        <f t="shared" si="7"/>
        <v>476.416</v>
      </c>
      <c r="BE21" s="29">
        <v>700.25400000000002</v>
      </c>
      <c r="BF21" s="30">
        <v>27.1</v>
      </c>
      <c r="BG21" s="30">
        <v>1.08</v>
      </c>
      <c r="BH21" s="30">
        <v>108.45</v>
      </c>
      <c r="BI21" s="13">
        <f t="shared" si="8"/>
        <v>836.88400000000013</v>
      </c>
      <c r="BJ21" s="22">
        <v>131.36099999999999</v>
      </c>
      <c r="BK21" s="23">
        <v>126.19199999999999</v>
      </c>
      <c r="BL21" s="23">
        <v>8.0510000000000002</v>
      </c>
      <c r="BM21" s="23">
        <v>36.972000000000001</v>
      </c>
      <c r="BN21" s="13">
        <f t="shared" si="9"/>
        <v>302.57599999999996</v>
      </c>
    </row>
    <row r="22" spans="1:66" x14ac:dyDescent="0.35">
      <c r="A22" s="60" t="s">
        <v>8</v>
      </c>
      <c r="B22" s="22">
        <v>27.777000000000001</v>
      </c>
      <c r="C22" s="23">
        <v>0.15</v>
      </c>
      <c r="D22" s="23">
        <v>0</v>
      </c>
      <c r="E22" s="24">
        <v>0</v>
      </c>
      <c r="F22" s="12">
        <f t="shared" si="0"/>
        <v>27.927</v>
      </c>
      <c r="G22" s="22">
        <v>57.421999999999997</v>
      </c>
      <c r="H22" s="23">
        <v>5.0000000000000001E-3</v>
      </c>
      <c r="I22" s="23">
        <v>0</v>
      </c>
      <c r="J22" s="24">
        <v>0</v>
      </c>
      <c r="K22" s="12">
        <f t="shared" si="1"/>
        <v>57.427</v>
      </c>
      <c r="L22" s="22">
        <v>40.886000000000003</v>
      </c>
      <c r="M22" s="23">
        <v>0.17399999999999999</v>
      </c>
      <c r="N22" s="23">
        <v>50</v>
      </c>
      <c r="O22" s="23">
        <v>0</v>
      </c>
      <c r="P22" s="12">
        <f t="shared" si="2"/>
        <v>91.06</v>
      </c>
      <c r="Q22" s="22">
        <v>35.222000000000001</v>
      </c>
      <c r="R22" s="23">
        <v>1E-3</v>
      </c>
      <c r="S22" s="23">
        <v>0</v>
      </c>
      <c r="T22" s="23">
        <v>19.475000000000001</v>
      </c>
      <c r="U22" s="12">
        <f t="shared" si="3"/>
        <v>54.698</v>
      </c>
      <c r="V22" s="22">
        <v>30.190999999999999</v>
      </c>
      <c r="W22" s="23">
        <v>1.02</v>
      </c>
      <c r="X22" s="23">
        <v>0</v>
      </c>
      <c r="Y22" s="23">
        <v>0</v>
      </c>
      <c r="Z22" s="12">
        <v>31.210999999999999</v>
      </c>
      <c r="AA22" s="22" t="s">
        <v>31</v>
      </c>
      <c r="AB22" s="23" t="s">
        <v>31</v>
      </c>
      <c r="AC22" s="23" t="s">
        <v>31</v>
      </c>
      <c r="AD22" s="23" t="s">
        <v>31</v>
      </c>
      <c r="AE22" s="12" t="s">
        <v>31</v>
      </c>
      <c r="AF22" s="22">
        <v>464</v>
      </c>
      <c r="AG22" s="23">
        <v>170.1</v>
      </c>
      <c r="AH22" s="23">
        <v>1E-3</v>
      </c>
      <c r="AI22" s="23">
        <v>180.01300000000001</v>
      </c>
      <c r="AJ22" s="12">
        <v>814.11400000000003</v>
      </c>
      <c r="AK22" s="22">
        <v>283.791</v>
      </c>
      <c r="AL22" s="23">
        <v>0</v>
      </c>
      <c r="AM22" s="23">
        <v>1E-3</v>
      </c>
      <c r="AN22" s="23">
        <v>0.73899999999999999</v>
      </c>
      <c r="AO22" s="12">
        <f t="shared" si="4"/>
        <v>284.53099999999995</v>
      </c>
      <c r="AP22" s="25">
        <v>1070.56</v>
      </c>
      <c r="AQ22" s="26">
        <v>270.214</v>
      </c>
      <c r="AR22" s="26">
        <v>5.0999999999999997E-2</v>
      </c>
      <c r="AS22" s="26">
        <v>16.131</v>
      </c>
      <c r="AT22" s="13">
        <f t="shared" si="5"/>
        <v>1356.9559999999999</v>
      </c>
      <c r="AU22" s="25">
        <v>0.16500000000000001</v>
      </c>
      <c r="AV22" s="26">
        <v>1.18</v>
      </c>
      <c r="AW22" s="26">
        <v>0</v>
      </c>
      <c r="AX22" s="26">
        <v>104.895</v>
      </c>
      <c r="AY22" s="15">
        <f t="shared" si="6"/>
        <v>106.24</v>
      </c>
      <c r="AZ22" s="25">
        <v>82.906000000000006</v>
      </c>
      <c r="BA22" s="26">
        <v>6</v>
      </c>
      <c r="BB22" s="26">
        <v>0</v>
      </c>
      <c r="BC22" s="26">
        <v>29.128</v>
      </c>
      <c r="BD22" s="15">
        <f t="shared" si="7"/>
        <v>118.03400000000001</v>
      </c>
      <c r="BE22" s="29">
        <v>8.2140000000000004</v>
      </c>
      <c r="BF22" s="30">
        <v>0.52300000000000002</v>
      </c>
      <c r="BG22" s="30">
        <v>0.27</v>
      </c>
      <c r="BH22" s="30">
        <v>23.413999999999998</v>
      </c>
      <c r="BI22" s="13">
        <f t="shared" si="8"/>
        <v>32.420999999999999</v>
      </c>
      <c r="BJ22" s="22">
        <v>56.991999999999997</v>
      </c>
      <c r="BK22" s="23">
        <v>150.36600000000001</v>
      </c>
      <c r="BL22" s="23">
        <v>0</v>
      </c>
      <c r="BM22" s="23">
        <v>211.33599999999998</v>
      </c>
      <c r="BN22" s="13">
        <f t="shared" si="9"/>
        <v>418.69399999999996</v>
      </c>
    </row>
    <row r="23" spans="1:66" x14ac:dyDescent="0.35">
      <c r="A23" s="61" t="s">
        <v>30</v>
      </c>
      <c r="B23" s="35">
        <v>139.45500000000001</v>
      </c>
      <c r="C23" s="36">
        <v>6.2949999999999999</v>
      </c>
      <c r="D23" s="36">
        <v>0.19400000000000001</v>
      </c>
      <c r="E23" s="37">
        <v>16.437000000000001</v>
      </c>
      <c r="F23" s="12">
        <f t="shared" si="0"/>
        <v>162.381</v>
      </c>
      <c r="G23" s="35">
        <v>143.821</v>
      </c>
      <c r="H23" s="36">
        <v>2.476</v>
      </c>
      <c r="I23" s="36">
        <v>0</v>
      </c>
      <c r="J23" s="37">
        <v>1.24</v>
      </c>
      <c r="K23" s="12">
        <f t="shared" si="1"/>
        <v>147.53700000000001</v>
      </c>
      <c r="L23" s="35">
        <v>142.97300000000001</v>
      </c>
      <c r="M23" s="36">
        <v>6.2919999999999998</v>
      </c>
      <c r="N23" s="36">
        <v>4.109</v>
      </c>
      <c r="O23" s="36">
        <v>6.6370000000000005</v>
      </c>
      <c r="P23" s="12">
        <f t="shared" si="2"/>
        <v>160.01100000000002</v>
      </c>
      <c r="Q23" s="35">
        <v>124.277</v>
      </c>
      <c r="R23" s="36">
        <v>10.476000000000001</v>
      </c>
      <c r="S23" s="36">
        <v>0</v>
      </c>
      <c r="T23" s="36">
        <v>3.4269999999999996</v>
      </c>
      <c r="U23" s="12">
        <f t="shared" si="3"/>
        <v>138.18</v>
      </c>
      <c r="V23" s="35">
        <v>86.912000000000006</v>
      </c>
      <c r="W23" s="36">
        <v>12.888999999999999</v>
      </c>
      <c r="X23" s="36">
        <v>0</v>
      </c>
      <c r="Y23" s="36">
        <v>1.786</v>
      </c>
      <c r="Z23" s="12">
        <v>101.587</v>
      </c>
      <c r="AA23" s="35">
        <v>291.63400000000001</v>
      </c>
      <c r="AB23" s="36">
        <v>21.117000000000001</v>
      </c>
      <c r="AC23" s="36">
        <v>13.942</v>
      </c>
      <c r="AD23" s="36">
        <v>0.27700000000000002</v>
      </c>
      <c r="AE23" s="12">
        <f>SUM(AA23:AD23)</f>
        <v>326.97000000000003</v>
      </c>
      <c r="AF23" s="35">
        <v>307.92399999999998</v>
      </c>
      <c r="AG23" s="36">
        <v>100.51</v>
      </c>
      <c r="AH23" s="36">
        <v>54.002000000000002</v>
      </c>
      <c r="AI23" s="36">
        <v>1.77</v>
      </c>
      <c r="AJ23" s="38">
        <v>464.20600000000002</v>
      </c>
      <c r="AK23" s="35">
        <v>204.11700000000002</v>
      </c>
      <c r="AL23" s="36">
        <v>12.315</v>
      </c>
      <c r="AM23" s="36">
        <v>0</v>
      </c>
      <c r="AN23" s="36">
        <v>3.6389999999999998</v>
      </c>
      <c r="AO23" s="12">
        <f t="shared" si="4"/>
        <v>220.07100000000003</v>
      </c>
      <c r="AP23" s="35">
        <v>377.08299999999997</v>
      </c>
      <c r="AQ23" s="36">
        <v>12.734999999999999</v>
      </c>
      <c r="AR23" s="36">
        <v>0.1</v>
      </c>
      <c r="AS23" s="36">
        <v>68.981000000000009</v>
      </c>
      <c r="AT23" s="13">
        <f t="shared" si="5"/>
        <v>458.899</v>
      </c>
      <c r="AU23" s="35">
        <v>90.274000000000001</v>
      </c>
      <c r="AV23" s="36">
        <v>4.5720000000000001</v>
      </c>
      <c r="AW23" s="36">
        <v>0</v>
      </c>
      <c r="AX23" s="36">
        <v>24.096000000000004</v>
      </c>
      <c r="AY23" s="15">
        <f t="shared" si="6"/>
        <v>118.94200000000001</v>
      </c>
      <c r="AZ23" s="35">
        <v>106.539</v>
      </c>
      <c r="BA23" s="36">
        <v>9.8889999999999993</v>
      </c>
      <c r="BB23" s="36">
        <v>37.344999999999999</v>
      </c>
      <c r="BC23" s="36">
        <v>9.8199999999999985</v>
      </c>
      <c r="BD23" s="15">
        <f t="shared" si="7"/>
        <v>163.59299999999999</v>
      </c>
      <c r="BE23" s="35">
        <v>232.62800000000001</v>
      </c>
      <c r="BF23" s="36">
        <v>164.08199999999999</v>
      </c>
      <c r="BG23" s="36">
        <v>0</v>
      </c>
      <c r="BH23" s="36">
        <v>240.90299999999999</v>
      </c>
      <c r="BI23" s="13">
        <f t="shared" si="8"/>
        <v>637.61300000000006</v>
      </c>
      <c r="BJ23" s="35">
        <v>135.976</v>
      </c>
      <c r="BK23" s="36">
        <v>957.95</v>
      </c>
      <c r="BL23" s="36">
        <v>0.18</v>
      </c>
      <c r="BM23" s="36">
        <v>240.09</v>
      </c>
      <c r="BN23" s="13">
        <f t="shared" si="9"/>
        <v>1334.1959999999999</v>
      </c>
    </row>
    <row r="24" spans="1:66" x14ac:dyDescent="0.35">
      <c r="A24" s="73" t="s">
        <v>36</v>
      </c>
      <c r="B24" s="74">
        <f>SUM(B17:B23)</f>
        <v>784.28</v>
      </c>
      <c r="C24" s="75">
        <f>SUM(C17:C23)</f>
        <v>38.044999999999995</v>
      </c>
      <c r="D24" s="75">
        <f t="shared" ref="D24:E24" si="10">SUM(D17:D23)</f>
        <v>7.694</v>
      </c>
      <c r="E24" s="77">
        <f t="shared" si="10"/>
        <v>16.519000000000002</v>
      </c>
      <c r="F24" s="76">
        <f>SUM(F17:F23)</f>
        <v>846.53800000000001</v>
      </c>
      <c r="G24" s="74">
        <f>SUM(G17:G23)</f>
        <v>339.11799999999999</v>
      </c>
      <c r="H24" s="75">
        <f>SUM(H17:H23)</f>
        <v>25.77</v>
      </c>
      <c r="I24" s="75">
        <f t="shared" ref="I24:J24" si="11">SUM(I17:I23)</f>
        <v>0</v>
      </c>
      <c r="J24" s="77">
        <f t="shared" si="11"/>
        <v>114.875</v>
      </c>
      <c r="K24" s="76">
        <f>SUM(K17:K23)</f>
        <v>479.76300000000003</v>
      </c>
      <c r="L24" s="74">
        <f>SUM(L17:L23)</f>
        <v>355.77600000000001</v>
      </c>
      <c r="M24" s="75">
        <f>SUM(M17:M23)</f>
        <v>47.782000000000004</v>
      </c>
      <c r="N24" s="75">
        <f t="shared" ref="N24:O24" si="12">SUM(N17:N23)</f>
        <v>54.109000000000002</v>
      </c>
      <c r="O24" s="75">
        <f t="shared" si="12"/>
        <v>33.018000000000001</v>
      </c>
      <c r="P24" s="76">
        <f>SUM(P17:P23)</f>
        <v>490.685</v>
      </c>
      <c r="Q24" s="74">
        <f>SUM(Q17:Q23)</f>
        <v>940.21300000000008</v>
      </c>
      <c r="R24" s="75">
        <f>SUM(R17:R23)</f>
        <v>49.614999999999995</v>
      </c>
      <c r="S24" s="75">
        <f t="shared" ref="S24:T24" si="13">SUM(S17:S23)</f>
        <v>0.72599999999999998</v>
      </c>
      <c r="T24" s="75">
        <f t="shared" si="13"/>
        <v>64.759</v>
      </c>
      <c r="U24" s="76">
        <f>SUM(U17:U23)</f>
        <v>1055.3129999999999</v>
      </c>
      <c r="V24" s="74">
        <v>213.488</v>
      </c>
      <c r="W24" s="75">
        <v>205.77200000000002</v>
      </c>
      <c r="X24" s="75">
        <v>4.1000000000000002E-2</v>
      </c>
      <c r="Y24" s="75">
        <v>0.29499999999999998</v>
      </c>
      <c r="Z24" s="76">
        <f>SUM(Z17:Z23)</f>
        <v>451.846</v>
      </c>
      <c r="AA24" s="74">
        <v>479.483</v>
      </c>
      <c r="AB24" s="75">
        <v>69.153999999999996</v>
      </c>
      <c r="AC24" s="75">
        <v>13.964</v>
      </c>
      <c r="AD24" s="75">
        <v>93.106000000000009</v>
      </c>
      <c r="AE24" s="76">
        <v>668.89900000000011</v>
      </c>
      <c r="AF24" s="74">
        <v>1960.413</v>
      </c>
      <c r="AG24" s="75">
        <v>368.15999999999997</v>
      </c>
      <c r="AH24" s="75">
        <v>55.003</v>
      </c>
      <c r="AI24" s="75">
        <v>919.68</v>
      </c>
      <c r="AJ24" s="76">
        <v>3312.6910000000003</v>
      </c>
      <c r="AK24" s="74">
        <f t="shared" ref="AK24:BN24" si="14">SUM(AK17:AK23)</f>
        <v>1546.433</v>
      </c>
      <c r="AL24" s="75">
        <f t="shared" si="14"/>
        <v>208.06899999999999</v>
      </c>
      <c r="AM24" s="75">
        <f t="shared" si="14"/>
        <v>56.567</v>
      </c>
      <c r="AN24" s="75">
        <f t="shared" si="14"/>
        <v>362.29099999999994</v>
      </c>
      <c r="AO24" s="76">
        <f t="shared" si="14"/>
        <v>2173.36</v>
      </c>
      <c r="AP24" s="74">
        <f t="shared" si="14"/>
        <v>3218.0480000000002</v>
      </c>
      <c r="AQ24" s="75">
        <f t="shared" si="14"/>
        <v>707.221</v>
      </c>
      <c r="AR24" s="75">
        <f t="shared" si="14"/>
        <v>7.2639999999999993</v>
      </c>
      <c r="AS24" s="75">
        <f t="shared" si="14"/>
        <v>1649.6460000000002</v>
      </c>
      <c r="AT24" s="76">
        <f t="shared" si="14"/>
        <v>5582.1790000000001</v>
      </c>
      <c r="AU24" s="74">
        <f t="shared" si="14"/>
        <v>1664.223</v>
      </c>
      <c r="AV24" s="75">
        <f t="shared" si="14"/>
        <v>598.096</v>
      </c>
      <c r="AW24" s="75">
        <f t="shared" si="14"/>
        <v>165.85</v>
      </c>
      <c r="AX24" s="75">
        <f t="shared" si="14"/>
        <v>1667.6410000000001</v>
      </c>
      <c r="AY24" s="76">
        <f t="shared" si="14"/>
        <v>4095.8099999999995</v>
      </c>
      <c r="AZ24" s="74">
        <f t="shared" si="14"/>
        <v>2859.0250000000001</v>
      </c>
      <c r="BA24" s="75">
        <f t="shared" si="14"/>
        <v>1631.2789999999998</v>
      </c>
      <c r="BB24" s="75">
        <f t="shared" si="14"/>
        <v>238.44199999999998</v>
      </c>
      <c r="BC24" s="75">
        <f t="shared" si="14"/>
        <v>3576.1470000000008</v>
      </c>
      <c r="BD24" s="76">
        <f t="shared" si="14"/>
        <v>8304.8929999999982</v>
      </c>
      <c r="BE24" s="74">
        <f t="shared" si="14"/>
        <v>2948.4960000000001</v>
      </c>
      <c r="BF24" s="75">
        <f t="shared" si="14"/>
        <v>1952.8139999999999</v>
      </c>
      <c r="BG24" s="75">
        <f t="shared" si="14"/>
        <v>311.82799999999997</v>
      </c>
      <c r="BH24" s="75">
        <f t="shared" si="14"/>
        <v>1948.671</v>
      </c>
      <c r="BI24" s="76">
        <f t="shared" si="14"/>
        <v>7161.8090000000002</v>
      </c>
      <c r="BJ24" s="74">
        <f t="shared" si="14"/>
        <v>2890.511</v>
      </c>
      <c r="BK24" s="75">
        <f t="shared" si="14"/>
        <v>1603.4950000000001</v>
      </c>
      <c r="BL24" s="75">
        <f t="shared" si="14"/>
        <v>85.231000000000009</v>
      </c>
      <c r="BM24" s="75">
        <f t="shared" si="14"/>
        <v>1136.5449999999998</v>
      </c>
      <c r="BN24" s="76">
        <f t="shared" si="14"/>
        <v>5715.7820000000011</v>
      </c>
    </row>
    <row r="25" spans="1:66" x14ac:dyDescent="0.35">
      <c r="A25" s="6"/>
    </row>
    <row r="28" spans="1:66" ht="19.5" x14ac:dyDescent="0.4">
      <c r="A28" s="64" t="s">
        <v>44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s="8" customFormat="1" x14ac:dyDescent="0.35">
      <c r="A29" s="8" t="s">
        <v>45</v>
      </c>
    </row>
    <row r="30" spans="1:66" x14ac:dyDescent="0.35">
      <c r="B30" s="161">
        <v>2019</v>
      </c>
      <c r="C30" s="162"/>
      <c r="D30" s="162"/>
      <c r="E30" s="162"/>
      <c r="F30" s="163"/>
      <c r="G30" s="161">
        <v>2018</v>
      </c>
      <c r="H30" s="162"/>
      <c r="I30" s="162"/>
      <c r="J30" s="162"/>
      <c r="K30" s="163"/>
      <c r="L30" s="161">
        <v>2017</v>
      </c>
      <c r="M30" s="162"/>
      <c r="N30" s="162"/>
      <c r="O30" s="162"/>
      <c r="P30" s="163"/>
      <c r="Q30" s="161">
        <v>2016</v>
      </c>
      <c r="R30" s="162"/>
      <c r="S30" s="162"/>
      <c r="T30" s="162"/>
      <c r="U30" s="163"/>
      <c r="V30" s="161">
        <v>2015</v>
      </c>
      <c r="W30" s="162"/>
      <c r="X30" s="162"/>
      <c r="Y30" s="162"/>
      <c r="Z30" s="163"/>
      <c r="AA30" s="161">
        <v>2014</v>
      </c>
      <c r="AB30" s="162"/>
      <c r="AC30" s="162"/>
      <c r="AD30" s="162"/>
      <c r="AE30" s="163"/>
      <c r="AF30" s="161">
        <v>2013</v>
      </c>
      <c r="AG30" s="162"/>
      <c r="AH30" s="162"/>
      <c r="AI30" s="162"/>
      <c r="AJ30" s="163"/>
      <c r="AK30" s="161">
        <v>2012</v>
      </c>
      <c r="AL30" s="162"/>
      <c r="AM30" s="162"/>
      <c r="AN30" s="162"/>
      <c r="AO30" s="163"/>
      <c r="AP30" s="161">
        <v>2011</v>
      </c>
      <c r="AQ30" s="162"/>
      <c r="AR30" s="162"/>
      <c r="AS30" s="162"/>
      <c r="AT30" s="163"/>
      <c r="AU30" s="161">
        <v>2010</v>
      </c>
      <c r="AV30" s="162"/>
      <c r="AW30" s="162"/>
      <c r="AX30" s="162"/>
      <c r="AY30" s="163"/>
      <c r="AZ30" s="161">
        <v>2009</v>
      </c>
      <c r="BA30" s="162"/>
      <c r="BB30" s="162"/>
      <c r="BC30" s="162"/>
      <c r="BD30" s="163"/>
      <c r="BE30" s="161">
        <v>2008</v>
      </c>
      <c r="BF30" s="162"/>
      <c r="BG30" s="162"/>
      <c r="BH30" s="162"/>
      <c r="BI30" s="163"/>
      <c r="BJ30" s="161">
        <v>2007</v>
      </c>
      <c r="BK30" s="162"/>
      <c r="BL30" s="162"/>
      <c r="BM30" s="162"/>
      <c r="BN30" s="163"/>
    </row>
    <row r="31" spans="1:66" x14ac:dyDescent="0.35">
      <c r="A31" s="65" t="s">
        <v>28</v>
      </c>
      <c r="B31" s="66" t="s">
        <v>9</v>
      </c>
      <c r="C31" s="67" t="s">
        <v>10</v>
      </c>
      <c r="D31" s="67" t="s">
        <v>11</v>
      </c>
      <c r="E31" s="78" t="s">
        <v>12</v>
      </c>
      <c r="F31" s="80" t="s">
        <v>3</v>
      </c>
      <c r="G31" s="66" t="s">
        <v>9</v>
      </c>
      <c r="H31" s="67" t="s">
        <v>10</v>
      </c>
      <c r="I31" s="67" t="s">
        <v>11</v>
      </c>
      <c r="J31" s="78" t="s">
        <v>12</v>
      </c>
      <c r="K31" s="80" t="s">
        <v>3</v>
      </c>
      <c r="L31" s="66" t="s">
        <v>9</v>
      </c>
      <c r="M31" s="67" t="s">
        <v>10</v>
      </c>
      <c r="N31" s="67" t="s">
        <v>11</v>
      </c>
      <c r="O31" s="78" t="s">
        <v>12</v>
      </c>
      <c r="P31" s="80" t="s">
        <v>3</v>
      </c>
      <c r="Q31" s="66" t="s">
        <v>9</v>
      </c>
      <c r="R31" s="67" t="s">
        <v>10</v>
      </c>
      <c r="S31" s="67" t="s">
        <v>11</v>
      </c>
      <c r="T31" s="78" t="s">
        <v>12</v>
      </c>
      <c r="U31" s="80" t="s">
        <v>3</v>
      </c>
      <c r="V31" s="66" t="s">
        <v>9</v>
      </c>
      <c r="W31" s="67" t="s">
        <v>10</v>
      </c>
      <c r="X31" s="67" t="s">
        <v>11</v>
      </c>
      <c r="Y31" s="78" t="s">
        <v>12</v>
      </c>
      <c r="Z31" s="80" t="s">
        <v>3</v>
      </c>
      <c r="AA31" s="66" t="s">
        <v>9</v>
      </c>
      <c r="AB31" s="67" t="s">
        <v>10</v>
      </c>
      <c r="AC31" s="67" t="s">
        <v>11</v>
      </c>
      <c r="AD31" s="67" t="s">
        <v>12</v>
      </c>
      <c r="AE31" s="68" t="s">
        <v>3</v>
      </c>
      <c r="AF31" s="66" t="s">
        <v>9</v>
      </c>
      <c r="AG31" s="67" t="s">
        <v>10</v>
      </c>
      <c r="AH31" s="67" t="s">
        <v>11</v>
      </c>
      <c r="AI31" s="78" t="s">
        <v>12</v>
      </c>
      <c r="AJ31" s="80" t="s">
        <v>3</v>
      </c>
      <c r="AK31" s="66" t="s">
        <v>9</v>
      </c>
      <c r="AL31" s="67" t="s">
        <v>10</v>
      </c>
      <c r="AM31" s="67" t="s">
        <v>11</v>
      </c>
      <c r="AN31" s="78" t="s">
        <v>12</v>
      </c>
      <c r="AO31" s="80" t="s">
        <v>3</v>
      </c>
      <c r="AP31" s="66" t="s">
        <v>9</v>
      </c>
      <c r="AQ31" s="67" t="s">
        <v>10</v>
      </c>
      <c r="AR31" s="67" t="s">
        <v>11</v>
      </c>
      <c r="AS31" s="78" t="s">
        <v>12</v>
      </c>
      <c r="AT31" s="80" t="s">
        <v>3</v>
      </c>
      <c r="AU31" s="66" t="s">
        <v>9</v>
      </c>
      <c r="AV31" s="67" t="s">
        <v>10</v>
      </c>
      <c r="AW31" s="67" t="s">
        <v>11</v>
      </c>
      <c r="AX31" s="78" t="s">
        <v>12</v>
      </c>
      <c r="AY31" s="80" t="s">
        <v>3</v>
      </c>
      <c r="AZ31" s="66" t="s">
        <v>9</v>
      </c>
      <c r="BA31" s="67" t="s">
        <v>10</v>
      </c>
      <c r="BB31" s="67" t="s">
        <v>11</v>
      </c>
      <c r="BC31" s="78" t="s">
        <v>12</v>
      </c>
      <c r="BD31" s="80" t="s">
        <v>3</v>
      </c>
      <c r="BE31" s="66" t="s">
        <v>9</v>
      </c>
      <c r="BF31" s="67" t="s">
        <v>10</v>
      </c>
      <c r="BG31" s="67" t="s">
        <v>11</v>
      </c>
      <c r="BH31" s="78" t="s">
        <v>12</v>
      </c>
      <c r="BI31" s="80" t="s">
        <v>3</v>
      </c>
      <c r="BJ31" s="66" t="s">
        <v>9</v>
      </c>
      <c r="BK31" s="67" t="s">
        <v>10</v>
      </c>
      <c r="BL31" s="67" t="s">
        <v>11</v>
      </c>
      <c r="BM31" s="78" t="s">
        <v>12</v>
      </c>
      <c r="BN31" s="80" t="s">
        <v>3</v>
      </c>
    </row>
    <row r="32" spans="1:66" s="8" customFormat="1" x14ac:dyDescent="0.35">
      <c r="A32" s="69" t="s">
        <v>29</v>
      </c>
      <c r="B32" s="70" t="s">
        <v>14</v>
      </c>
      <c r="C32" s="71" t="s">
        <v>15</v>
      </c>
      <c r="D32" s="71" t="s">
        <v>16</v>
      </c>
      <c r="E32" s="79" t="s">
        <v>17</v>
      </c>
      <c r="F32" s="81" t="s">
        <v>19</v>
      </c>
      <c r="G32" s="70" t="s">
        <v>14</v>
      </c>
      <c r="H32" s="71" t="s">
        <v>15</v>
      </c>
      <c r="I32" s="71" t="s">
        <v>16</v>
      </c>
      <c r="J32" s="79" t="s">
        <v>17</v>
      </c>
      <c r="K32" s="81" t="s">
        <v>19</v>
      </c>
      <c r="L32" s="70" t="s">
        <v>14</v>
      </c>
      <c r="M32" s="71" t="s">
        <v>15</v>
      </c>
      <c r="N32" s="71" t="s">
        <v>16</v>
      </c>
      <c r="O32" s="79" t="s">
        <v>17</v>
      </c>
      <c r="P32" s="81" t="s">
        <v>19</v>
      </c>
      <c r="Q32" s="70" t="s">
        <v>14</v>
      </c>
      <c r="R32" s="71" t="s">
        <v>15</v>
      </c>
      <c r="S32" s="71" t="s">
        <v>16</v>
      </c>
      <c r="T32" s="79" t="s">
        <v>17</v>
      </c>
      <c r="U32" s="81" t="s">
        <v>19</v>
      </c>
      <c r="V32" s="70" t="s">
        <v>14</v>
      </c>
      <c r="W32" s="71" t="s">
        <v>15</v>
      </c>
      <c r="X32" s="71" t="s">
        <v>16</v>
      </c>
      <c r="Y32" s="79" t="s">
        <v>17</v>
      </c>
      <c r="Z32" s="81" t="s">
        <v>19</v>
      </c>
      <c r="AA32" s="70" t="s">
        <v>14</v>
      </c>
      <c r="AB32" s="71" t="s">
        <v>15</v>
      </c>
      <c r="AC32" s="71" t="s">
        <v>16</v>
      </c>
      <c r="AD32" s="71" t="s">
        <v>17</v>
      </c>
      <c r="AE32" s="72" t="s">
        <v>19</v>
      </c>
      <c r="AF32" s="70" t="s">
        <v>14</v>
      </c>
      <c r="AG32" s="71" t="s">
        <v>15</v>
      </c>
      <c r="AH32" s="71" t="s">
        <v>16</v>
      </c>
      <c r="AI32" s="79" t="s">
        <v>17</v>
      </c>
      <c r="AJ32" s="81" t="s">
        <v>19</v>
      </c>
      <c r="AK32" s="70" t="s">
        <v>14</v>
      </c>
      <c r="AL32" s="71" t="s">
        <v>15</v>
      </c>
      <c r="AM32" s="71" t="s">
        <v>16</v>
      </c>
      <c r="AN32" s="79" t="s">
        <v>17</v>
      </c>
      <c r="AO32" s="81" t="s">
        <v>19</v>
      </c>
      <c r="AP32" s="70" t="s">
        <v>14</v>
      </c>
      <c r="AQ32" s="71" t="s">
        <v>15</v>
      </c>
      <c r="AR32" s="71" t="s">
        <v>16</v>
      </c>
      <c r="AS32" s="79" t="s">
        <v>17</v>
      </c>
      <c r="AT32" s="81" t="s">
        <v>19</v>
      </c>
      <c r="AU32" s="70" t="s">
        <v>14</v>
      </c>
      <c r="AV32" s="71" t="s">
        <v>15</v>
      </c>
      <c r="AW32" s="71" t="s">
        <v>16</v>
      </c>
      <c r="AX32" s="79" t="s">
        <v>17</v>
      </c>
      <c r="AY32" s="81" t="s">
        <v>19</v>
      </c>
      <c r="AZ32" s="70" t="s">
        <v>14</v>
      </c>
      <c r="BA32" s="71" t="s">
        <v>15</v>
      </c>
      <c r="BB32" s="71" t="s">
        <v>16</v>
      </c>
      <c r="BC32" s="79" t="s">
        <v>17</v>
      </c>
      <c r="BD32" s="81" t="s">
        <v>19</v>
      </c>
      <c r="BE32" s="70" t="s">
        <v>14</v>
      </c>
      <c r="BF32" s="71" t="s">
        <v>15</v>
      </c>
      <c r="BG32" s="71" t="s">
        <v>16</v>
      </c>
      <c r="BH32" s="79" t="s">
        <v>17</v>
      </c>
      <c r="BI32" s="81" t="s">
        <v>19</v>
      </c>
      <c r="BJ32" s="70" t="s">
        <v>14</v>
      </c>
      <c r="BK32" s="71" t="s">
        <v>15</v>
      </c>
      <c r="BL32" s="71" t="s">
        <v>16</v>
      </c>
      <c r="BM32" s="79" t="s">
        <v>17</v>
      </c>
      <c r="BN32" s="81" t="s">
        <v>19</v>
      </c>
    </row>
    <row r="33" spans="1:66" s="41" customFormat="1" x14ac:dyDescent="0.35">
      <c r="A33" s="62" t="s">
        <v>32</v>
      </c>
      <c r="B33" s="9">
        <v>5.3159999999999998</v>
      </c>
      <c r="C33" s="10">
        <v>0</v>
      </c>
      <c r="D33" s="10">
        <v>7.5</v>
      </c>
      <c r="E33" s="11">
        <v>8.2000000000000003E-2</v>
      </c>
      <c r="F33" s="39">
        <f>SUM(B33:E33)</f>
        <v>12.898</v>
      </c>
      <c r="G33" s="9">
        <v>29.559000000000001</v>
      </c>
      <c r="H33" s="10">
        <v>0.59099999999999997</v>
      </c>
      <c r="I33" s="10">
        <v>0</v>
      </c>
      <c r="J33" s="11">
        <v>8.9999999999999993E-3</v>
      </c>
      <c r="K33" s="39">
        <f>SUM(G33:J33)</f>
        <v>30.159000000000002</v>
      </c>
      <c r="L33" s="9">
        <v>31.678999999999998</v>
      </c>
      <c r="M33" s="10">
        <v>1.2589999999999999</v>
      </c>
      <c r="N33" s="10">
        <v>0</v>
      </c>
      <c r="O33" s="10">
        <v>15.555</v>
      </c>
      <c r="P33" s="39">
        <f>SUM(L33:O33)</f>
        <v>48.492999999999995</v>
      </c>
      <c r="Q33" s="9">
        <v>12.442</v>
      </c>
      <c r="R33" s="10">
        <v>2.0009999999999999</v>
      </c>
      <c r="S33" s="10">
        <v>0</v>
      </c>
      <c r="T33" s="10">
        <v>0.80600000000000005</v>
      </c>
      <c r="U33" s="39">
        <f>SUM(Q33:T33)</f>
        <v>15.248999999999999</v>
      </c>
      <c r="V33" s="9">
        <v>0.90900000000000003</v>
      </c>
      <c r="W33" s="10">
        <v>0</v>
      </c>
      <c r="X33" s="10">
        <v>0</v>
      </c>
      <c r="Y33" s="10">
        <v>1.4999999999999999E-2</v>
      </c>
      <c r="Z33" s="39">
        <f>SUM(V33:Y33)</f>
        <v>0.92400000000000004</v>
      </c>
      <c r="AA33" s="9">
        <v>252.839</v>
      </c>
      <c r="AB33" s="10">
        <v>24.138999999999999</v>
      </c>
      <c r="AC33" s="10">
        <v>13.942</v>
      </c>
      <c r="AD33" s="10">
        <v>76.399999999999991</v>
      </c>
      <c r="AE33" s="39">
        <f>SUM(AA33:AD33)</f>
        <v>367.32</v>
      </c>
      <c r="AF33" s="9">
        <v>670.59500000000003</v>
      </c>
      <c r="AG33" s="10">
        <v>0.52400000000000002</v>
      </c>
      <c r="AH33" s="10">
        <v>55.002000000000002</v>
      </c>
      <c r="AI33" s="10">
        <v>488.34</v>
      </c>
      <c r="AJ33" s="39">
        <f>SUM(AF33:AI33)</f>
        <v>1214.461</v>
      </c>
      <c r="AK33" s="9">
        <v>892.94899999999996</v>
      </c>
      <c r="AL33" s="10">
        <v>96.31</v>
      </c>
      <c r="AM33" s="10">
        <v>56.566000000000003</v>
      </c>
      <c r="AN33" s="10">
        <v>347.24099999999999</v>
      </c>
      <c r="AO33" s="39">
        <f>SUM(AK33:AN33)</f>
        <v>1393.066</v>
      </c>
      <c r="AP33" s="16">
        <v>884.34</v>
      </c>
      <c r="AQ33" s="17">
        <v>318.78100000000001</v>
      </c>
      <c r="AR33" s="17">
        <v>7.2130000000000001</v>
      </c>
      <c r="AS33" s="17">
        <v>1611.5940000000001</v>
      </c>
      <c r="AT33" s="40">
        <f>SUM(AP33:AS33)</f>
        <v>2821.9279999999999</v>
      </c>
      <c r="AU33" s="16">
        <v>1377.816</v>
      </c>
      <c r="AV33" s="17">
        <v>515.20399999999995</v>
      </c>
      <c r="AW33" s="17">
        <v>165.85</v>
      </c>
      <c r="AX33" s="17">
        <v>1480.1799999999998</v>
      </c>
      <c r="AY33" s="40">
        <f>SUM(AU33:AX33)</f>
        <v>3539.0499999999997</v>
      </c>
      <c r="AZ33" s="16">
        <v>2413.674</v>
      </c>
      <c r="BA33" s="17">
        <v>1302.1310000000001</v>
      </c>
      <c r="BB33" s="17">
        <v>222.44200000000001</v>
      </c>
      <c r="BC33" s="17">
        <v>3356.1489999999999</v>
      </c>
      <c r="BD33" s="40">
        <f>SUM(AZ33:BC33)</f>
        <v>7294.3960000000006</v>
      </c>
      <c r="BE33" s="16">
        <v>2551.9969999999998</v>
      </c>
      <c r="BF33" s="17">
        <v>1873.347</v>
      </c>
      <c r="BG33" s="17">
        <v>311.37200000000001</v>
      </c>
      <c r="BH33" s="17">
        <v>1330.626</v>
      </c>
      <c r="BI33" s="39">
        <f>SUM(BE33:BH33)</f>
        <v>6067.3420000000006</v>
      </c>
      <c r="BJ33" s="16">
        <v>1648.143</v>
      </c>
      <c r="BK33" s="17">
        <v>1567.9780000000001</v>
      </c>
      <c r="BL33" s="17">
        <v>84.730999999999995</v>
      </c>
      <c r="BM33" s="17">
        <v>993.92900000000009</v>
      </c>
      <c r="BN33" s="39">
        <f>SUM(BJ33:BM33)</f>
        <v>4294.7809999999999</v>
      </c>
    </row>
    <row r="34" spans="1:66" x14ac:dyDescent="0.35">
      <c r="A34" s="60" t="s">
        <v>33</v>
      </c>
      <c r="B34" s="42">
        <v>591.64099999999996</v>
      </c>
      <c r="C34" s="43">
        <v>22.518000000000001</v>
      </c>
      <c r="D34" s="43">
        <v>0</v>
      </c>
      <c r="E34" s="44">
        <v>15.198</v>
      </c>
      <c r="F34" s="39">
        <f>SUM(B34:E34)</f>
        <v>629.35699999999997</v>
      </c>
      <c r="G34" s="42">
        <v>47.802999999999997</v>
      </c>
      <c r="H34" s="43">
        <v>11.182</v>
      </c>
      <c r="I34" s="43">
        <v>0</v>
      </c>
      <c r="J34" s="44">
        <v>1</v>
      </c>
      <c r="K34" s="39">
        <f>SUM(G34:J34)</f>
        <v>59.984999999999999</v>
      </c>
      <c r="L34" s="42">
        <v>78.188999999999993</v>
      </c>
      <c r="M34" s="43">
        <v>4.4130000000000003</v>
      </c>
      <c r="N34" s="43">
        <v>4.109</v>
      </c>
      <c r="O34" s="43">
        <v>1.1000000000000001</v>
      </c>
      <c r="P34" s="39">
        <f>SUM(L34:O34)</f>
        <v>87.810999999999979</v>
      </c>
      <c r="Q34" s="42">
        <v>701.69200000000001</v>
      </c>
      <c r="R34" s="43">
        <v>11.202999999999999</v>
      </c>
      <c r="S34" s="43">
        <v>0</v>
      </c>
      <c r="T34" s="43">
        <v>9.6490000000000009</v>
      </c>
      <c r="U34" s="39">
        <f>SUM(Q34:T34)</f>
        <v>722.54399999999998</v>
      </c>
      <c r="V34" s="42">
        <v>24.526</v>
      </c>
      <c r="W34" s="43">
        <v>170.77799999999999</v>
      </c>
      <c r="X34" s="43">
        <v>0</v>
      </c>
      <c r="Y34" s="43">
        <v>0</v>
      </c>
      <c r="Z34" s="39">
        <f>SUM(V34:Y34)</f>
        <v>195.304</v>
      </c>
      <c r="AA34" s="42">
        <v>17.09</v>
      </c>
      <c r="AB34" s="43">
        <v>1.72</v>
      </c>
      <c r="AC34" s="43">
        <v>0</v>
      </c>
      <c r="AD34" s="43">
        <v>14.442</v>
      </c>
      <c r="AE34" s="39">
        <f>SUM(AA34:AD34)</f>
        <v>33.251999999999995</v>
      </c>
      <c r="AF34" s="42">
        <v>45.49</v>
      </c>
      <c r="AG34" s="43">
        <v>13.26</v>
      </c>
      <c r="AH34" s="43">
        <v>0</v>
      </c>
      <c r="AI34" s="43">
        <v>162.74</v>
      </c>
      <c r="AJ34" s="39">
        <f>SUM(AF34:AI34)</f>
        <v>221.49</v>
      </c>
      <c r="AK34" s="42">
        <v>44.393000000000001</v>
      </c>
      <c r="AL34" s="43">
        <v>53.862000000000002</v>
      </c>
      <c r="AM34" s="43">
        <v>0</v>
      </c>
      <c r="AN34" s="43">
        <v>2.1560000000000001</v>
      </c>
      <c r="AO34" s="39">
        <f>SUM(AK34:AN34)</f>
        <v>100.411</v>
      </c>
      <c r="AP34" s="42">
        <v>748.74699999999996</v>
      </c>
      <c r="AQ34" s="43">
        <v>69.75</v>
      </c>
      <c r="AR34" s="43">
        <v>0.05</v>
      </c>
      <c r="AS34" s="43">
        <v>18.675999999999998</v>
      </c>
      <c r="AT34" s="40">
        <f>SUM(AP34:AS34)</f>
        <v>837.22299999999996</v>
      </c>
      <c r="AU34" s="42">
        <v>69.417000000000002</v>
      </c>
      <c r="AV34" s="43">
        <v>52.054000000000002</v>
      </c>
      <c r="AW34" s="43">
        <v>0</v>
      </c>
      <c r="AX34" s="43">
        <v>99.24</v>
      </c>
      <c r="AY34" s="40">
        <f>SUM(AU34:AX34)</f>
        <v>220.71100000000001</v>
      </c>
      <c r="AZ34" s="42">
        <v>79.302000000000007</v>
      </c>
      <c r="BA34" s="43">
        <v>296.11099999999999</v>
      </c>
      <c r="BB34" s="43">
        <v>0</v>
      </c>
      <c r="BC34" s="43">
        <v>136.24100000000001</v>
      </c>
      <c r="BD34" s="40">
        <f>SUM(AZ34:BC34)</f>
        <v>511.654</v>
      </c>
      <c r="BE34" s="42">
        <v>42.054000000000002</v>
      </c>
      <c r="BF34" s="43">
        <v>52.866999999999997</v>
      </c>
      <c r="BG34" s="43">
        <v>0</v>
      </c>
      <c r="BH34" s="43">
        <v>68.168999999999997</v>
      </c>
      <c r="BI34" s="39">
        <f>SUM(BE34:BH34)</f>
        <v>163.08999999999997</v>
      </c>
      <c r="BJ34" s="42">
        <v>80.13</v>
      </c>
      <c r="BK34" s="43">
        <v>9.67</v>
      </c>
      <c r="BL34" s="43">
        <v>0.5</v>
      </c>
      <c r="BM34" s="43">
        <v>127.158</v>
      </c>
      <c r="BN34" s="39">
        <f>SUM(BJ34:BM34)</f>
        <v>217.458</v>
      </c>
    </row>
    <row r="35" spans="1:66" x14ac:dyDescent="0.35">
      <c r="A35" s="60" t="s">
        <v>34</v>
      </c>
      <c r="B35" s="25">
        <v>165.934</v>
      </c>
      <c r="C35" s="26">
        <v>8.5449999999999999</v>
      </c>
      <c r="D35" s="26">
        <v>0</v>
      </c>
      <c r="E35" s="27">
        <v>0</v>
      </c>
      <c r="F35" s="39">
        <f>SUM(B35:E35)</f>
        <v>174.47899999999998</v>
      </c>
      <c r="G35" s="25">
        <v>211.529</v>
      </c>
      <c r="H35" s="26">
        <v>11.115</v>
      </c>
      <c r="I35" s="26">
        <v>0</v>
      </c>
      <c r="J35" s="27">
        <v>112.63500000000001</v>
      </c>
      <c r="K35" s="39">
        <f>SUM(G35:J35)</f>
        <v>335.279</v>
      </c>
      <c r="L35" s="25">
        <v>189.61500000000001</v>
      </c>
      <c r="M35" s="26">
        <v>37.530999999999999</v>
      </c>
      <c r="N35" s="26">
        <v>50</v>
      </c>
      <c r="O35" s="26">
        <v>10.826000000000001</v>
      </c>
      <c r="P35" s="39">
        <f>SUM(L35:O35)</f>
        <v>287.97200000000004</v>
      </c>
      <c r="Q35" s="25">
        <v>197.59800000000001</v>
      </c>
      <c r="R35" s="26">
        <v>30.463000000000001</v>
      </c>
      <c r="S35" s="26">
        <v>0.72599999999999998</v>
      </c>
      <c r="T35" s="26">
        <v>41.781999999999996</v>
      </c>
      <c r="U35" s="39">
        <f>SUM(Q35:T35)</f>
        <v>270.56900000000002</v>
      </c>
      <c r="V35" s="25">
        <v>161.19800000000001</v>
      </c>
      <c r="W35" s="26">
        <v>22.175000000000001</v>
      </c>
      <c r="X35" s="26">
        <v>4.1000000000000002E-2</v>
      </c>
      <c r="Y35" s="26">
        <v>30.792999999999999</v>
      </c>
      <c r="Z35" s="39">
        <f>SUM(V35:Y35)</f>
        <v>214.20700000000002</v>
      </c>
      <c r="AA35" s="25">
        <v>193.922</v>
      </c>
      <c r="AB35" s="26">
        <v>21.138000000000002</v>
      </c>
      <c r="AC35" s="26">
        <v>2E-3</v>
      </c>
      <c r="AD35" s="26">
        <v>12.055</v>
      </c>
      <c r="AE35" s="39">
        <f>SUM(AA35:AD35)</f>
        <v>227.11700000000002</v>
      </c>
      <c r="AF35" s="25">
        <v>313.88400000000001</v>
      </c>
      <c r="AG35" s="26">
        <v>48.277999999999999</v>
      </c>
      <c r="AH35" s="26">
        <v>1E-3</v>
      </c>
      <c r="AI35" s="26">
        <v>25.840999999999998</v>
      </c>
      <c r="AJ35" s="39">
        <f>SUM(AF35:AI35)</f>
        <v>388.00400000000002</v>
      </c>
      <c r="AK35" s="25">
        <v>154.779</v>
      </c>
      <c r="AL35" s="26">
        <v>45.582000000000001</v>
      </c>
      <c r="AM35" s="26">
        <v>1E-3</v>
      </c>
      <c r="AN35" s="26">
        <v>9.9000000000000032E-2</v>
      </c>
      <c r="AO35" s="39">
        <f>SUM(AK35:AN35)</f>
        <v>200.46099999999998</v>
      </c>
      <c r="AP35" s="25">
        <v>415.44900000000001</v>
      </c>
      <c r="AQ35" s="26">
        <v>35.481999999999999</v>
      </c>
      <c r="AR35" s="26">
        <v>1E-3</v>
      </c>
      <c r="AS35" s="26">
        <v>14.674999999999999</v>
      </c>
      <c r="AT35" s="40">
        <f>SUM(AP35:AS35)</f>
        <v>465.60700000000003</v>
      </c>
      <c r="AU35" s="25">
        <v>208.17</v>
      </c>
      <c r="AV35" s="26">
        <v>26.295999999999999</v>
      </c>
      <c r="AW35" s="26">
        <v>0</v>
      </c>
      <c r="AX35" s="26">
        <v>74.786000000000001</v>
      </c>
      <c r="AY35" s="40">
        <f>SUM(AU35:AX35)</f>
        <v>309.25199999999995</v>
      </c>
      <c r="AZ35" s="25">
        <v>354.69400000000002</v>
      </c>
      <c r="BA35" s="26">
        <v>24.202000000000002</v>
      </c>
      <c r="BB35" s="26">
        <v>16</v>
      </c>
      <c r="BC35" s="26">
        <v>63.099000000000004</v>
      </c>
      <c r="BD35" s="40">
        <f>SUM(AZ35:BC35)</f>
        <v>457.995</v>
      </c>
      <c r="BE35" s="25">
        <v>347.42099999999999</v>
      </c>
      <c r="BF35" s="26">
        <v>16.045999999999999</v>
      </c>
      <c r="BG35" s="26">
        <v>0.45600000000000002</v>
      </c>
      <c r="BH35" s="26">
        <v>45.762</v>
      </c>
      <c r="BI35" s="39">
        <f>SUM(BE35:BH35)</f>
        <v>409.685</v>
      </c>
      <c r="BJ35" s="25">
        <v>324.47899999999998</v>
      </c>
      <c r="BK35" s="26">
        <v>25.006</v>
      </c>
      <c r="BL35" s="26">
        <v>0</v>
      </c>
      <c r="BM35" s="26">
        <v>15.418000000000001</v>
      </c>
      <c r="BN35" s="39">
        <f>SUM(BJ35:BM35)</f>
        <v>364.90300000000002</v>
      </c>
    </row>
    <row r="36" spans="1:66" x14ac:dyDescent="0.35">
      <c r="A36" s="61" t="s">
        <v>35</v>
      </c>
      <c r="B36" s="46">
        <v>21.388999999999999</v>
      </c>
      <c r="C36" s="47">
        <v>6.9820000000000002</v>
      </c>
      <c r="D36" s="47">
        <v>0.19400000000000001</v>
      </c>
      <c r="E36" s="48">
        <v>1.2390000000000001</v>
      </c>
      <c r="F36" s="39">
        <f>SUM(B36:E36)</f>
        <v>29.803999999999998</v>
      </c>
      <c r="G36" s="46">
        <v>50.226999999999997</v>
      </c>
      <c r="H36" s="47">
        <v>2.8820000000000001</v>
      </c>
      <c r="I36" s="47">
        <v>0</v>
      </c>
      <c r="J36" s="48">
        <v>1.2310000000000001</v>
      </c>
      <c r="K36" s="39">
        <f>SUM(G36:J36)</f>
        <v>54.339999999999996</v>
      </c>
      <c r="L36" s="46">
        <v>56.292999999999999</v>
      </c>
      <c r="M36" s="47">
        <v>4.5789999999999997</v>
      </c>
      <c r="N36" s="47">
        <v>0</v>
      </c>
      <c r="O36" s="47">
        <v>5.5369999999999999</v>
      </c>
      <c r="P36" s="39">
        <f>SUM(L36:O36)</f>
        <v>66.409000000000006</v>
      </c>
      <c r="Q36" s="46">
        <v>28.481000000000002</v>
      </c>
      <c r="R36" s="47">
        <v>5.9480000000000004</v>
      </c>
      <c r="S36" s="47">
        <v>0</v>
      </c>
      <c r="T36" s="47">
        <v>12.522</v>
      </c>
      <c r="U36" s="39">
        <f>SUM(Q36:T36)</f>
        <v>46.951000000000001</v>
      </c>
      <c r="V36" s="46">
        <v>26.855</v>
      </c>
      <c r="W36" s="47">
        <v>12.819000000000001</v>
      </c>
      <c r="X36" s="47">
        <v>0</v>
      </c>
      <c r="Y36" s="47">
        <v>1.7370000000000001</v>
      </c>
      <c r="Z36" s="39">
        <f>SUM(V36:Y36)</f>
        <v>41.411000000000001</v>
      </c>
      <c r="AA36" s="46">
        <v>15.632</v>
      </c>
      <c r="AB36" s="47">
        <v>22.157</v>
      </c>
      <c r="AC36" s="47">
        <v>0.02</v>
      </c>
      <c r="AD36" s="47">
        <v>3.4009999999999998</v>
      </c>
      <c r="AE36" s="39">
        <f>SUM(AA36:AD36)</f>
        <v>41.210000000000008</v>
      </c>
      <c r="AF36" s="46">
        <v>930.44399999999996</v>
      </c>
      <c r="AG36" s="47">
        <v>306.09800000000001</v>
      </c>
      <c r="AH36" s="47">
        <v>0</v>
      </c>
      <c r="AI36" s="47">
        <v>252.19400000000002</v>
      </c>
      <c r="AJ36" s="39">
        <f>SUM(AF36:AI36)</f>
        <v>1488.7359999999999</v>
      </c>
      <c r="AK36" s="46">
        <v>454.31200000000001</v>
      </c>
      <c r="AL36" s="47">
        <v>12.315</v>
      </c>
      <c r="AM36" s="47">
        <v>0</v>
      </c>
      <c r="AN36" s="47">
        <v>12.795</v>
      </c>
      <c r="AO36" s="39">
        <f>SUM(AK36:AN36)</f>
        <v>479.42200000000003</v>
      </c>
      <c r="AP36" s="46">
        <v>1169.5119999999999</v>
      </c>
      <c r="AQ36" s="47">
        <v>283.20800000000003</v>
      </c>
      <c r="AR36" s="47">
        <v>0</v>
      </c>
      <c r="AS36" s="47">
        <v>4.7009999999999996</v>
      </c>
      <c r="AT36" s="40">
        <f>SUM(AP36:AS36)</f>
        <v>1457.421</v>
      </c>
      <c r="AU36" s="46">
        <v>8.82</v>
      </c>
      <c r="AV36" s="47">
        <v>4.5419999999999998</v>
      </c>
      <c r="AW36" s="47">
        <v>0</v>
      </c>
      <c r="AX36" s="47">
        <v>13.435</v>
      </c>
      <c r="AY36" s="40">
        <f>SUM(AU36:AX36)</f>
        <v>26.797000000000001</v>
      </c>
      <c r="AZ36" s="46">
        <v>11.355</v>
      </c>
      <c r="BA36" s="47">
        <v>8.8350000000000009</v>
      </c>
      <c r="BB36" s="47">
        <v>0</v>
      </c>
      <c r="BC36" s="47">
        <v>20.658000000000001</v>
      </c>
      <c r="BD36" s="40">
        <f>SUM(AZ36:BC36)</f>
        <v>40.847999999999999</v>
      </c>
      <c r="BE36" s="46">
        <v>7.024</v>
      </c>
      <c r="BF36" s="47">
        <v>10.554</v>
      </c>
      <c r="BG36" s="47">
        <v>0</v>
      </c>
      <c r="BH36" s="47">
        <v>504.11399999999998</v>
      </c>
      <c r="BI36" s="39">
        <f>SUM(BE36:BH36)</f>
        <v>521.69200000000001</v>
      </c>
      <c r="BJ36" s="46">
        <v>837.75900000000001</v>
      </c>
      <c r="BK36" s="47">
        <v>0.84099999999999997</v>
      </c>
      <c r="BL36" s="47">
        <v>0</v>
      </c>
      <c r="BM36" s="47">
        <v>0.04</v>
      </c>
      <c r="BN36" s="39">
        <f>SUM(BJ36:BM36)</f>
        <v>838.64</v>
      </c>
    </row>
    <row r="37" spans="1:66" x14ac:dyDescent="0.35">
      <c r="A37" s="73" t="s">
        <v>36</v>
      </c>
      <c r="B37" s="74">
        <f t="shared" ref="B37:F37" si="15">SUM(B33:B36)</f>
        <v>784.28</v>
      </c>
      <c r="C37" s="75">
        <f t="shared" si="15"/>
        <v>38.045000000000002</v>
      </c>
      <c r="D37" s="75">
        <f t="shared" si="15"/>
        <v>7.694</v>
      </c>
      <c r="E37" s="77">
        <f t="shared" si="15"/>
        <v>16.519000000000002</v>
      </c>
      <c r="F37" s="76">
        <f t="shared" si="15"/>
        <v>846.5379999999999</v>
      </c>
      <c r="G37" s="74">
        <f t="shared" ref="G37:K37" si="16">SUM(G33:G36)</f>
        <v>339.11799999999994</v>
      </c>
      <c r="H37" s="75">
        <f t="shared" si="16"/>
        <v>25.77</v>
      </c>
      <c r="I37" s="75">
        <f t="shared" si="16"/>
        <v>0</v>
      </c>
      <c r="J37" s="77">
        <f t="shared" si="16"/>
        <v>114.875</v>
      </c>
      <c r="K37" s="76">
        <f t="shared" si="16"/>
        <v>479.76299999999998</v>
      </c>
      <c r="L37" s="74">
        <f t="shared" ref="L37:P37" si="17">SUM(L33:L36)</f>
        <v>355.77600000000001</v>
      </c>
      <c r="M37" s="75">
        <f t="shared" si="17"/>
        <v>47.782000000000004</v>
      </c>
      <c r="N37" s="75">
        <f t="shared" si="17"/>
        <v>54.109000000000002</v>
      </c>
      <c r="O37" s="75">
        <f t="shared" si="17"/>
        <v>33.018000000000001</v>
      </c>
      <c r="P37" s="76">
        <f t="shared" si="17"/>
        <v>490.685</v>
      </c>
      <c r="Q37" s="74">
        <f t="shared" ref="Q37:U37" si="18">SUM(Q33:Q36)</f>
        <v>940.21299999999997</v>
      </c>
      <c r="R37" s="75">
        <f t="shared" si="18"/>
        <v>49.615000000000002</v>
      </c>
      <c r="S37" s="75">
        <f t="shared" si="18"/>
        <v>0.72599999999999998</v>
      </c>
      <c r="T37" s="75">
        <f t="shared" si="18"/>
        <v>64.759</v>
      </c>
      <c r="U37" s="76">
        <f t="shared" si="18"/>
        <v>1055.3130000000001</v>
      </c>
      <c r="V37" s="74">
        <f t="shared" ref="V37:Z37" si="19">SUM(V33:V36)</f>
        <v>213.488</v>
      </c>
      <c r="W37" s="75">
        <f t="shared" si="19"/>
        <v>205.77199999999999</v>
      </c>
      <c r="X37" s="75">
        <f t="shared" si="19"/>
        <v>4.1000000000000002E-2</v>
      </c>
      <c r="Y37" s="75">
        <f t="shared" si="19"/>
        <v>32.545000000000002</v>
      </c>
      <c r="Z37" s="76">
        <f t="shared" si="19"/>
        <v>451.84600000000006</v>
      </c>
      <c r="AA37" s="74">
        <f t="shared" ref="AA37:AE37" si="20">SUM(AA33:AA36)</f>
        <v>479.483</v>
      </c>
      <c r="AB37" s="75">
        <f t="shared" si="20"/>
        <v>69.153999999999996</v>
      </c>
      <c r="AC37" s="75">
        <f t="shared" si="20"/>
        <v>13.964</v>
      </c>
      <c r="AD37" s="75">
        <f t="shared" si="20"/>
        <v>106.29799999999999</v>
      </c>
      <c r="AE37" s="76">
        <f t="shared" si="20"/>
        <v>668.89900000000011</v>
      </c>
      <c r="AF37" s="74">
        <f t="shared" ref="AF37:BN37" si="21">SUM(AF33:AF36)</f>
        <v>1960.413</v>
      </c>
      <c r="AG37" s="75">
        <f t="shared" si="21"/>
        <v>368.16</v>
      </c>
      <c r="AH37" s="75">
        <f t="shared" si="21"/>
        <v>55.003</v>
      </c>
      <c r="AI37" s="75">
        <f t="shared" si="21"/>
        <v>929.11500000000001</v>
      </c>
      <c r="AJ37" s="76">
        <f t="shared" si="21"/>
        <v>3312.6909999999998</v>
      </c>
      <c r="AK37" s="74">
        <f t="shared" si="21"/>
        <v>1546.433</v>
      </c>
      <c r="AL37" s="75">
        <f t="shared" si="21"/>
        <v>208.06899999999999</v>
      </c>
      <c r="AM37" s="75">
        <f t="shared" si="21"/>
        <v>56.567</v>
      </c>
      <c r="AN37" s="75">
        <f t="shared" si="21"/>
        <v>362.291</v>
      </c>
      <c r="AO37" s="76">
        <f t="shared" si="21"/>
        <v>2173.36</v>
      </c>
      <c r="AP37" s="74">
        <f t="shared" si="21"/>
        <v>3218.0479999999998</v>
      </c>
      <c r="AQ37" s="75">
        <f t="shared" si="21"/>
        <v>707.221</v>
      </c>
      <c r="AR37" s="75">
        <f t="shared" si="21"/>
        <v>7.2640000000000002</v>
      </c>
      <c r="AS37" s="75">
        <f t="shared" si="21"/>
        <v>1649.646</v>
      </c>
      <c r="AT37" s="76">
        <f t="shared" si="21"/>
        <v>5582.1790000000001</v>
      </c>
      <c r="AU37" s="74">
        <f t="shared" si="21"/>
        <v>1664.223</v>
      </c>
      <c r="AV37" s="75">
        <f t="shared" si="21"/>
        <v>598.096</v>
      </c>
      <c r="AW37" s="75">
        <f t="shared" si="21"/>
        <v>165.85</v>
      </c>
      <c r="AX37" s="75">
        <f t="shared" si="21"/>
        <v>1667.6409999999998</v>
      </c>
      <c r="AY37" s="76">
        <f t="shared" si="21"/>
        <v>4095.8099999999995</v>
      </c>
      <c r="AZ37" s="74">
        <f t="shared" si="21"/>
        <v>2859.0250000000001</v>
      </c>
      <c r="BA37" s="75">
        <f t="shared" si="21"/>
        <v>1631.2790000000002</v>
      </c>
      <c r="BB37" s="75">
        <f t="shared" si="21"/>
        <v>238.44200000000001</v>
      </c>
      <c r="BC37" s="75">
        <f t="shared" si="21"/>
        <v>3576.1469999999999</v>
      </c>
      <c r="BD37" s="76">
        <f t="shared" si="21"/>
        <v>8304.8930000000018</v>
      </c>
      <c r="BE37" s="74">
        <f t="shared" si="21"/>
        <v>2948.4959999999996</v>
      </c>
      <c r="BF37" s="75">
        <f t="shared" si="21"/>
        <v>1952.8140000000001</v>
      </c>
      <c r="BG37" s="75">
        <f t="shared" si="21"/>
        <v>311.82800000000003</v>
      </c>
      <c r="BH37" s="75">
        <f t="shared" si="21"/>
        <v>1948.671</v>
      </c>
      <c r="BI37" s="76">
        <f t="shared" si="21"/>
        <v>7161.8090000000011</v>
      </c>
      <c r="BJ37" s="74">
        <f t="shared" si="21"/>
        <v>2890.511</v>
      </c>
      <c r="BK37" s="75">
        <f t="shared" si="21"/>
        <v>1603.4950000000001</v>
      </c>
      <c r="BL37" s="75">
        <f t="shared" si="21"/>
        <v>85.230999999999995</v>
      </c>
      <c r="BM37" s="75">
        <f t="shared" si="21"/>
        <v>1136.5449999999998</v>
      </c>
      <c r="BN37" s="76">
        <f t="shared" si="21"/>
        <v>5715.7820000000002</v>
      </c>
    </row>
    <row r="38" spans="1:66" x14ac:dyDescent="0.35">
      <c r="A38" s="6"/>
    </row>
  </sheetData>
  <mergeCells count="26">
    <mergeCell ref="G30:K30"/>
    <mergeCell ref="AF14:AJ14"/>
    <mergeCell ref="B14:F14"/>
    <mergeCell ref="B30:F30"/>
    <mergeCell ref="BJ14:BN14"/>
    <mergeCell ref="BE14:BI14"/>
    <mergeCell ref="AZ14:BD14"/>
    <mergeCell ref="AU14:AY14"/>
    <mergeCell ref="BJ30:BN30"/>
    <mergeCell ref="BE30:BI30"/>
    <mergeCell ref="AZ30:BD30"/>
    <mergeCell ref="AU30:AY30"/>
    <mergeCell ref="G14:K14"/>
    <mergeCell ref="AK30:AO30"/>
    <mergeCell ref="AP30:AT30"/>
    <mergeCell ref="Q14:U14"/>
    <mergeCell ref="AK14:AO14"/>
    <mergeCell ref="AP14:AT14"/>
    <mergeCell ref="AF30:AJ30"/>
    <mergeCell ref="L14:P14"/>
    <mergeCell ref="L30:P30"/>
    <mergeCell ref="V30:Z30"/>
    <mergeCell ref="AA14:AE14"/>
    <mergeCell ref="AA30:AE30"/>
    <mergeCell ref="Q30:U30"/>
    <mergeCell ref="V14:Z14"/>
  </mergeCells>
  <phoneticPr fontId="0" type="noConversion"/>
  <pageMargins left="0.59" right="0.59" top="0.78" bottom="0.77" header="0.5" footer="0.5"/>
  <pageSetup paperSize="9" orientation="landscape" r:id="rId1"/>
  <headerFooter alignWithMargins="0"/>
  <ignoredErrors>
    <ignoredError sqref="AO23 AO18 AO20:AO22 AE18:AE21 AE2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B38"/>
  <sheetViews>
    <sheetView workbookViewId="0">
      <selection activeCell="A6" sqref="A6"/>
    </sheetView>
  </sheetViews>
  <sheetFormatPr baseColWidth="10" defaultRowHeight="16.5" x14ac:dyDescent="0.35"/>
  <cols>
    <col min="1" max="1" width="25.140625" style="1" customWidth="1"/>
    <col min="2" max="5" width="11.7109375" style="1" customWidth="1"/>
    <col min="6" max="6" width="13.42578125" style="1" bestFit="1" customWidth="1"/>
    <col min="7" max="11" width="11.7109375" style="1" customWidth="1"/>
    <col min="12" max="12" width="13.42578125" style="1" bestFit="1" customWidth="1"/>
    <col min="13" max="17" width="11.7109375" style="1" customWidth="1"/>
    <col min="18" max="18" width="13.42578125" style="1" bestFit="1" customWidth="1"/>
    <col min="19" max="23" width="11.7109375" style="1" customWidth="1"/>
    <col min="24" max="24" width="13.42578125" style="1" bestFit="1" customWidth="1"/>
    <col min="25" max="29" width="11.7109375" style="1" customWidth="1"/>
    <col min="30" max="30" width="13.42578125" style="1" bestFit="1" customWidth="1"/>
    <col min="31" max="35" width="11.7109375" style="1" customWidth="1"/>
    <col min="36" max="36" width="13.42578125" style="1" bestFit="1" customWidth="1"/>
    <col min="37" max="41" width="11.7109375" style="1" customWidth="1"/>
    <col min="42" max="42" width="13.42578125" style="1" bestFit="1" customWidth="1"/>
    <col min="43" max="47" width="11.7109375" style="1" customWidth="1"/>
    <col min="48" max="48" width="13.42578125" style="1" bestFit="1" customWidth="1"/>
    <col min="49" max="53" width="11.7109375" style="1" customWidth="1"/>
    <col min="54" max="54" width="13.42578125" style="1" bestFit="1" customWidth="1"/>
    <col min="55" max="59" width="11.7109375" style="1" customWidth="1"/>
    <col min="60" max="60" width="13.42578125" style="1" bestFit="1" customWidth="1"/>
    <col min="61" max="65" width="11.7109375" style="1" customWidth="1"/>
    <col min="66" max="66" width="13.42578125" style="1" bestFit="1" customWidth="1"/>
    <col min="67" max="68" width="11.7109375" style="1" customWidth="1"/>
    <col min="69" max="16384" width="11.42578125" style="1"/>
  </cols>
  <sheetData>
    <row r="1" spans="1:80" s="54" customFormat="1" ht="34.5" x14ac:dyDescent="0.65">
      <c r="A1" s="50" t="s">
        <v>24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2"/>
      <c r="BQ1" s="52"/>
      <c r="BR1" s="52"/>
      <c r="BS1" s="51"/>
      <c r="BT1" s="51"/>
      <c r="BU1" s="51"/>
      <c r="BV1" s="51"/>
      <c r="BW1" s="51"/>
      <c r="BX1" s="51"/>
      <c r="BY1" s="53"/>
      <c r="BZ1" s="53"/>
      <c r="CA1" s="53"/>
      <c r="CB1" s="51"/>
    </row>
    <row r="2" spans="1:80" s="56" customFormat="1" ht="23.25" x14ac:dyDescent="0.45">
      <c r="A2" s="55" t="s">
        <v>25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BP2" s="57"/>
      <c r="BQ2" s="57"/>
      <c r="BR2" s="57"/>
      <c r="BY2" s="58"/>
      <c r="BZ2" s="58"/>
      <c r="CA2" s="58"/>
    </row>
    <row r="3" spans="1:80" s="83" customFormat="1" ht="15" x14ac:dyDescent="0.25">
      <c r="A3" s="150" t="s">
        <v>56</v>
      </c>
    </row>
    <row r="4" spans="1:80" s="83" customFormat="1" ht="12.75" x14ac:dyDescent="0.2"/>
    <row r="5" spans="1:80" s="4" customFormat="1" ht="18" x14ac:dyDescent="0.35">
      <c r="A5" s="1" t="s">
        <v>38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2"/>
      <c r="BQ5" s="2"/>
      <c r="BR5" s="2"/>
      <c r="BS5" s="3"/>
      <c r="BT5" s="3"/>
      <c r="BU5" s="3"/>
      <c r="BV5" s="3"/>
    </row>
    <row r="6" spans="1:80" x14ac:dyDescent="0.3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</row>
    <row r="7" spans="1:80" s="6" customFormat="1" ht="14.25" x14ac:dyDescent="0.3">
      <c r="A7" s="6" t="s">
        <v>0</v>
      </c>
    </row>
    <row r="8" spans="1:80" s="6" customFormat="1" ht="14.25" x14ac:dyDescent="0.3">
      <c r="A8" s="7" t="s">
        <v>1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</row>
    <row r="10" spans="1:80" ht="18" x14ac:dyDescent="0.35">
      <c r="A10" s="82" t="s">
        <v>57</v>
      </c>
    </row>
    <row r="12" spans="1:80" ht="19.5" x14ac:dyDescent="0.4">
      <c r="A12" s="64" t="s">
        <v>22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</row>
    <row r="13" spans="1:80" s="8" customFormat="1" x14ac:dyDescent="0.35">
      <c r="A13" s="8" t="s">
        <v>23</v>
      </c>
    </row>
    <row r="14" spans="1:80" x14ac:dyDescent="0.35">
      <c r="B14" s="161">
        <v>2017</v>
      </c>
      <c r="C14" s="162"/>
      <c r="D14" s="162"/>
      <c r="E14" s="162"/>
      <c r="F14" s="162"/>
      <c r="G14" s="163"/>
      <c r="H14" s="161">
        <v>2016</v>
      </c>
      <c r="I14" s="162"/>
      <c r="J14" s="162"/>
      <c r="K14" s="162"/>
      <c r="L14" s="162"/>
      <c r="M14" s="163"/>
      <c r="N14" s="161">
        <v>2015</v>
      </c>
      <c r="O14" s="162"/>
      <c r="P14" s="162"/>
      <c r="Q14" s="162"/>
      <c r="R14" s="162"/>
      <c r="S14" s="163"/>
      <c r="T14" s="161">
        <v>2014</v>
      </c>
      <c r="U14" s="162"/>
      <c r="V14" s="162"/>
      <c r="W14" s="162"/>
      <c r="X14" s="162"/>
      <c r="Y14" s="163"/>
      <c r="Z14" s="161">
        <v>2013</v>
      </c>
      <c r="AA14" s="162"/>
      <c r="AB14" s="162"/>
      <c r="AC14" s="162"/>
      <c r="AD14" s="162"/>
      <c r="AE14" s="163"/>
      <c r="AF14" s="161">
        <v>2012</v>
      </c>
      <c r="AG14" s="162"/>
      <c r="AH14" s="162"/>
      <c r="AI14" s="162"/>
      <c r="AJ14" s="162"/>
      <c r="AK14" s="163"/>
      <c r="AL14" s="161">
        <v>2011</v>
      </c>
      <c r="AM14" s="162"/>
      <c r="AN14" s="162"/>
      <c r="AO14" s="162"/>
      <c r="AP14" s="162"/>
      <c r="AQ14" s="163"/>
      <c r="AR14" s="161">
        <v>2010</v>
      </c>
      <c r="AS14" s="162"/>
      <c r="AT14" s="162"/>
      <c r="AU14" s="162"/>
      <c r="AV14" s="162"/>
      <c r="AW14" s="163"/>
      <c r="AX14" s="161">
        <v>2009</v>
      </c>
      <c r="AY14" s="162"/>
      <c r="AZ14" s="162"/>
      <c r="BA14" s="162"/>
      <c r="BB14" s="162"/>
      <c r="BC14" s="163"/>
      <c r="BD14" s="161">
        <v>2008</v>
      </c>
      <c r="BE14" s="162"/>
      <c r="BF14" s="162"/>
      <c r="BG14" s="162"/>
      <c r="BH14" s="162"/>
      <c r="BI14" s="163"/>
      <c r="BJ14" s="161">
        <v>2007</v>
      </c>
      <c r="BK14" s="162"/>
      <c r="BL14" s="162"/>
      <c r="BM14" s="162"/>
      <c r="BN14" s="162"/>
      <c r="BO14" s="163"/>
    </row>
    <row r="15" spans="1:80" x14ac:dyDescent="0.35">
      <c r="A15" s="65" t="s">
        <v>2</v>
      </c>
      <c r="B15" s="66" t="s">
        <v>9</v>
      </c>
      <c r="C15" s="67" t="s">
        <v>10</v>
      </c>
      <c r="D15" s="67" t="s">
        <v>11</v>
      </c>
      <c r="E15" s="67" t="s">
        <v>12</v>
      </c>
      <c r="F15" s="68" t="s">
        <v>13</v>
      </c>
      <c r="G15" s="68" t="s">
        <v>3</v>
      </c>
      <c r="H15" s="66" t="s">
        <v>9</v>
      </c>
      <c r="I15" s="67" t="s">
        <v>10</v>
      </c>
      <c r="J15" s="67" t="s">
        <v>11</v>
      </c>
      <c r="K15" s="67" t="s">
        <v>12</v>
      </c>
      <c r="L15" s="68" t="s">
        <v>13</v>
      </c>
      <c r="M15" s="68" t="s">
        <v>3</v>
      </c>
      <c r="N15" s="66" t="s">
        <v>9</v>
      </c>
      <c r="O15" s="67" t="s">
        <v>10</v>
      </c>
      <c r="P15" s="67" t="s">
        <v>11</v>
      </c>
      <c r="Q15" s="67" t="s">
        <v>12</v>
      </c>
      <c r="R15" s="68" t="s">
        <v>13</v>
      </c>
      <c r="S15" s="68" t="s">
        <v>3</v>
      </c>
      <c r="T15" s="66" t="s">
        <v>9</v>
      </c>
      <c r="U15" s="67" t="s">
        <v>10</v>
      </c>
      <c r="V15" s="67" t="s">
        <v>11</v>
      </c>
      <c r="W15" s="67" t="s">
        <v>12</v>
      </c>
      <c r="X15" s="68" t="s">
        <v>13</v>
      </c>
      <c r="Y15" s="68" t="s">
        <v>3</v>
      </c>
      <c r="Z15" s="66" t="s">
        <v>9</v>
      </c>
      <c r="AA15" s="67" t="s">
        <v>10</v>
      </c>
      <c r="AB15" s="67" t="s">
        <v>11</v>
      </c>
      <c r="AC15" s="67" t="s">
        <v>12</v>
      </c>
      <c r="AD15" s="68" t="s">
        <v>13</v>
      </c>
      <c r="AE15" s="68" t="s">
        <v>3</v>
      </c>
      <c r="AF15" s="66" t="s">
        <v>9</v>
      </c>
      <c r="AG15" s="67" t="s">
        <v>10</v>
      </c>
      <c r="AH15" s="67" t="s">
        <v>11</v>
      </c>
      <c r="AI15" s="67" t="s">
        <v>12</v>
      </c>
      <c r="AJ15" s="68" t="s">
        <v>13</v>
      </c>
      <c r="AK15" s="68" t="s">
        <v>3</v>
      </c>
      <c r="AL15" s="66" t="s">
        <v>9</v>
      </c>
      <c r="AM15" s="67" t="s">
        <v>10</v>
      </c>
      <c r="AN15" s="67" t="s">
        <v>11</v>
      </c>
      <c r="AO15" s="67" t="s">
        <v>12</v>
      </c>
      <c r="AP15" s="68" t="s">
        <v>13</v>
      </c>
      <c r="AQ15" s="68" t="s">
        <v>3</v>
      </c>
      <c r="AR15" s="66" t="s">
        <v>9</v>
      </c>
      <c r="AS15" s="67" t="s">
        <v>10</v>
      </c>
      <c r="AT15" s="67" t="s">
        <v>11</v>
      </c>
      <c r="AU15" s="67" t="s">
        <v>12</v>
      </c>
      <c r="AV15" s="68" t="s">
        <v>13</v>
      </c>
      <c r="AW15" s="68" t="s">
        <v>3</v>
      </c>
      <c r="AX15" s="66" t="s">
        <v>9</v>
      </c>
      <c r="AY15" s="67" t="s">
        <v>10</v>
      </c>
      <c r="AZ15" s="67" t="s">
        <v>11</v>
      </c>
      <c r="BA15" s="67" t="s">
        <v>12</v>
      </c>
      <c r="BB15" s="68" t="s">
        <v>13</v>
      </c>
      <c r="BC15" s="68" t="s">
        <v>3</v>
      </c>
      <c r="BD15" s="66" t="s">
        <v>9</v>
      </c>
      <c r="BE15" s="67" t="s">
        <v>10</v>
      </c>
      <c r="BF15" s="67" t="s">
        <v>11</v>
      </c>
      <c r="BG15" s="67" t="s">
        <v>12</v>
      </c>
      <c r="BH15" s="68" t="s">
        <v>13</v>
      </c>
      <c r="BI15" s="68" t="s">
        <v>3</v>
      </c>
      <c r="BJ15" s="66" t="s">
        <v>9</v>
      </c>
      <c r="BK15" s="67" t="s">
        <v>10</v>
      </c>
      <c r="BL15" s="67" t="s">
        <v>11</v>
      </c>
      <c r="BM15" s="67" t="s">
        <v>12</v>
      </c>
      <c r="BN15" s="68" t="s">
        <v>13</v>
      </c>
      <c r="BO15" s="68" t="s">
        <v>3</v>
      </c>
    </row>
    <row r="16" spans="1:80" s="8" customFormat="1" x14ac:dyDescent="0.35">
      <c r="A16" s="69" t="s">
        <v>4</v>
      </c>
      <c r="B16" s="70" t="s">
        <v>14</v>
      </c>
      <c r="C16" s="71" t="s">
        <v>15</v>
      </c>
      <c r="D16" s="71" t="s">
        <v>16</v>
      </c>
      <c r="E16" s="71" t="s">
        <v>17</v>
      </c>
      <c r="F16" s="72" t="s">
        <v>18</v>
      </c>
      <c r="G16" s="72" t="s">
        <v>19</v>
      </c>
      <c r="H16" s="70" t="s">
        <v>14</v>
      </c>
      <c r="I16" s="71" t="s">
        <v>15</v>
      </c>
      <c r="J16" s="71" t="s">
        <v>16</v>
      </c>
      <c r="K16" s="71" t="s">
        <v>17</v>
      </c>
      <c r="L16" s="72" t="s">
        <v>18</v>
      </c>
      <c r="M16" s="72" t="s">
        <v>19</v>
      </c>
      <c r="N16" s="70" t="s">
        <v>14</v>
      </c>
      <c r="O16" s="71" t="s">
        <v>15</v>
      </c>
      <c r="P16" s="71" t="s">
        <v>16</v>
      </c>
      <c r="Q16" s="71" t="s">
        <v>17</v>
      </c>
      <c r="R16" s="72" t="s">
        <v>18</v>
      </c>
      <c r="S16" s="72" t="s">
        <v>19</v>
      </c>
      <c r="T16" s="70" t="s">
        <v>14</v>
      </c>
      <c r="U16" s="71" t="s">
        <v>15</v>
      </c>
      <c r="V16" s="71" t="s">
        <v>16</v>
      </c>
      <c r="W16" s="71" t="s">
        <v>17</v>
      </c>
      <c r="X16" s="72" t="s">
        <v>18</v>
      </c>
      <c r="Y16" s="72" t="s">
        <v>19</v>
      </c>
      <c r="Z16" s="70" t="s">
        <v>14</v>
      </c>
      <c r="AA16" s="71" t="s">
        <v>15</v>
      </c>
      <c r="AB16" s="71" t="s">
        <v>16</v>
      </c>
      <c r="AC16" s="71" t="s">
        <v>17</v>
      </c>
      <c r="AD16" s="72" t="s">
        <v>18</v>
      </c>
      <c r="AE16" s="72" t="s">
        <v>19</v>
      </c>
      <c r="AF16" s="70" t="s">
        <v>14</v>
      </c>
      <c r="AG16" s="71" t="s">
        <v>15</v>
      </c>
      <c r="AH16" s="71" t="s">
        <v>16</v>
      </c>
      <c r="AI16" s="71" t="s">
        <v>17</v>
      </c>
      <c r="AJ16" s="72" t="s">
        <v>18</v>
      </c>
      <c r="AK16" s="72" t="s">
        <v>19</v>
      </c>
      <c r="AL16" s="70" t="s">
        <v>14</v>
      </c>
      <c r="AM16" s="71" t="s">
        <v>15</v>
      </c>
      <c r="AN16" s="71" t="s">
        <v>16</v>
      </c>
      <c r="AO16" s="71" t="s">
        <v>17</v>
      </c>
      <c r="AP16" s="72" t="s">
        <v>18</v>
      </c>
      <c r="AQ16" s="72" t="s">
        <v>19</v>
      </c>
      <c r="AR16" s="70" t="s">
        <v>14</v>
      </c>
      <c r="AS16" s="71" t="s">
        <v>15</v>
      </c>
      <c r="AT16" s="71" t="s">
        <v>16</v>
      </c>
      <c r="AU16" s="71" t="s">
        <v>17</v>
      </c>
      <c r="AV16" s="72" t="s">
        <v>18</v>
      </c>
      <c r="AW16" s="72" t="s">
        <v>19</v>
      </c>
      <c r="AX16" s="70" t="s">
        <v>14</v>
      </c>
      <c r="AY16" s="71" t="s">
        <v>15</v>
      </c>
      <c r="AZ16" s="71" t="s">
        <v>16</v>
      </c>
      <c r="BA16" s="71" t="s">
        <v>17</v>
      </c>
      <c r="BB16" s="72" t="s">
        <v>18</v>
      </c>
      <c r="BC16" s="72" t="s">
        <v>19</v>
      </c>
      <c r="BD16" s="70" t="s">
        <v>14</v>
      </c>
      <c r="BE16" s="71" t="s">
        <v>15</v>
      </c>
      <c r="BF16" s="71" t="s">
        <v>16</v>
      </c>
      <c r="BG16" s="71" t="s">
        <v>17</v>
      </c>
      <c r="BH16" s="72" t="s">
        <v>18</v>
      </c>
      <c r="BI16" s="72" t="s">
        <v>19</v>
      </c>
      <c r="BJ16" s="70" t="s">
        <v>14</v>
      </c>
      <c r="BK16" s="71" t="s">
        <v>15</v>
      </c>
      <c r="BL16" s="71" t="s">
        <v>16</v>
      </c>
      <c r="BM16" s="71" t="s">
        <v>17</v>
      </c>
      <c r="BN16" s="72" t="s">
        <v>18</v>
      </c>
      <c r="BO16" s="72" t="s">
        <v>19</v>
      </c>
    </row>
    <row r="17" spans="1:67" x14ac:dyDescent="0.35">
      <c r="A17" s="59" t="s">
        <v>20</v>
      </c>
      <c r="B17" s="9">
        <v>16.440999999999999</v>
      </c>
      <c r="C17" s="10">
        <v>0</v>
      </c>
      <c r="D17" s="10">
        <v>0</v>
      </c>
      <c r="E17" s="10">
        <v>0</v>
      </c>
      <c r="F17" s="11">
        <v>0</v>
      </c>
      <c r="G17" s="12">
        <f>SUM(B17:F17)</f>
        <v>16.440999999999999</v>
      </c>
      <c r="H17" s="9">
        <v>32.003999999999998</v>
      </c>
      <c r="I17" s="10">
        <v>1.6990000000000001</v>
      </c>
      <c r="J17" s="10">
        <v>0</v>
      </c>
      <c r="K17" s="10">
        <v>0</v>
      </c>
      <c r="L17" s="11">
        <v>2.649</v>
      </c>
      <c r="M17" s="12">
        <f>SUM(H17:L17)</f>
        <v>36.351999999999997</v>
      </c>
      <c r="N17" s="9">
        <v>0</v>
      </c>
      <c r="O17" s="10">
        <v>0</v>
      </c>
      <c r="P17" s="10">
        <v>0</v>
      </c>
      <c r="Q17" s="10">
        <v>0</v>
      </c>
      <c r="R17" s="11">
        <v>0</v>
      </c>
      <c r="S17" s="12">
        <v>0</v>
      </c>
      <c r="T17" s="9" t="s">
        <v>31</v>
      </c>
      <c r="U17" s="10" t="s">
        <v>31</v>
      </c>
      <c r="V17" s="10" t="s">
        <v>31</v>
      </c>
      <c r="W17" s="10" t="s">
        <v>31</v>
      </c>
      <c r="X17" s="11" t="s">
        <v>31</v>
      </c>
      <c r="Y17" s="12" t="s">
        <v>31</v>
      </c>
      <c r="Z17" s="9" t="s">
        <v>31</v>
      </c>
      <c r="AA17" s="10" t="s">
        <v>31</v>
      </c>
      <c r="AB17" s="10" t="s">
        <v>31</v>
      </c>
      <c r="AC17" s="10" t="s">
        <v>31</v>
      </c>
      <c r="AD17" s="11" t="s">
        <v>31</v>
      </c>
      <c r="AE17" s="12" t="s">
        <v>31</v>
      </c>
      <c r="AF17" s="9">
        <v>0</v>
      </c>
      <c r="AG17" s="10">
        <v>0</v>
      </c>
      <c r="AH17" s="10">
        <v>0</v>
      </c>
      <c r="AI17" s="10">
        <v>75.498999999999995</v>
      </c>
      <c r="AJ17" s="11">
        <v>0</v>
      </c>
      <c r="AK17" s="12">
        <f>SUM(AF17:AJ17)</f>
        <v>75.498999999999995</v>
      </c>
      <c r="AL17" s="9">
        <v>68.808000000000007</v>
      </c>
      <c r="AM17" s="10">
        <v>33.350999999999999</v>
      </c>
      <c r="AN17" s="10">
        <v>0</v>
      </c>
      <c r="AO17" s="10">
        <v>1.2789999999999999</v>
      </c>
      <c r="AP17" s="11">
        <v>-17.407</v>
      </c>
      <c r="AQ17" s="13">
        <f>SUM(AL17:AP17)</f>
        <v>86.031000000000006</v>
      </c>
      <c r="AR17" s="9">
        <v>12.372999999999999</v>
      </c>
      <c r="AS17" s="10">
        <v>9.6289999999999996</v>
      </c>
      <c r="AT17" s="10">
        <v>0</v>
      </c>
      <c r="AU17" s="10">
        <v>314.49</v>
      </c>
      <c r="AV17" s="14">
        <v>7.1999999999999995E-2</v>
      </c>
      <c r="AW17" s="15">
        <f t="shared" ref="AW17:AW19" si="0">SUM(AR17:AV17)</f>
        <v>336.56400000000002</v>
      </c>
      <c r="AX17" s="16">
        <v>246.678</v>
      </c>
      <c r="AY17" s="17">
        <v>2.1869999999999998</v>
      </c>
      <c r="AZ17" s="17">
        <v>42</v>
      </c>
      <c r="BA17" s="17">
        <v>810.90599999999995</v>
      </c>
      <c r="BB17" s="18">
        <v>14.842000000000001</v>
      </c>
      <c r="BC17" s="15">
        <f t="shared" ref="BC17:BC19" si="1">SUM(AX17:BB17)</f>
        <v>1116.6130000000001</v>
      </c>
      <c r="BD17" s="19">
        <v>265.48500000000001</v>
      </c>
      <c r="BE17" s="20">
        <v>6.4480000000000004</v>
      </c>
      <c r="BF17" s="20">
        <v>111.55200000000001</v>
      </c>
      <c r="BG17" s="20">
        <v>50.088000000000001</v>
      </c>
      <c r="BH17" s="21">
        <v>43.287999999999997</v>
      </c>
      <c r="BI17" s="13">
        <f>SUM(BD17:BH17)</f>
        <v>476.86100000000005</v>
      </c>
      <c r="BJ17" s="16">
        <v>183.04400000000001</v>
      </c>
      <c r="BK17" s="17">
        <v>1</v>
      </c>
      <c r="BL17" s="17">
        <v>0</v>
      </c>
      <c r="BM17" s="17">
        <v>16.815000000000001</v>
      </c>
      <c r="BN17" s="18">
        <v>49.438000000000002</v>
      </c>
      <c r="BO17" s="13">
        <f t="shared" ref="BO17:BO18" si="2">SUM(BJ17:BN17)</f>
        <v>250.29700000000003</v>
      </c>
    </row>
    <row r="18" spans="1:67" x14ac:dyDescent="0.35">
      <c r="A18" s="60" t="s">
        <v>5</v>
      </c>
      <c r="B18" s="22">
        <v>30.068999999999999</v>
      </c>
      <c r="C18" s="23">
        <v>2.7</v>
      </c>
      <c r="D18" s="23">
        <v>0</v>
      </c>
      <c r="E18" s="23">
        <v>0</v>
      </c>
      <c r="F18" s="24">
        <v>0</v>
      </c>
      <c r="G18" s="12">
        <f>SUM(B18:F18)</f>
        <v>32.768999999999998</v>
      </c>
      <c r="H18" s="22">
        <v>20.260000000000002</v>
      </c>
      <c r="I18" s="23">
        <v>2.4</v>
      </c>
      <c r="J18" s="23">
        <v>0</v>
      </c>
      <c r="K18" s="23">
        <v>1.7350000000000001</v>
      </c>
      <c r="L18" s="24">
        <v>34.466999999999999</v>
      </c>
      <c r="M18" s="12">
        <f>SUM(H18:L18)</f>
        <v>58.861999999999995</v>
      </c>
      <c r="N18" s="22">
        <v>42.603999999999999</v>
      </c>
      <c r="O18" s="23">
        <v>2.0409999999999999</v>
      </c>
      <c r="P18" s="23">
        <v>0</v>
      </c>
      <c r="Q18" s="23">
        <v>0</v>
      </c>
      <c r="R18" s="24">
        <v>33.582000000000001</v>
      </c>
      <c r="S18" s="12">
        <v>78.227000000000004</v>
      </c>
      <c r="T18" s="22">
        <v>58.676000000000002</v>
      </c>
      <c r="U18" s="23">
        <v>7.7619999999999996</v>
      </c>
      <c r="V18" s="23">
        <v>0</v>
      </c>
      <c r="W18" s="23">
        <v>0.63100000000000001</v>
      </c>
      <c r="X18" s="24">
        <v>7.9290000000000003</v>
      </c>
      <c r="Y18" s="12">
        <f>SUM(T18:X18)</f>
        <v>74.998000000000005</v>
      </c>
      <c r="Z18" s="22">
        <v>866.62800000000004</v>
      </c>
      <c r="AA18" s="23">
        <v>4.7729999999999997</v>
      </c>
      <c r="AB18" s="23">
        <v>0</v>
      </c>
      <c r="AC18" s="23">
        <v>249.98699999999999</v>
      </c>
      <c r="AD18" s="24">
        <v>0</v>
      </c>
      <c r="AE18" s="12">
        <v>1121.3880000000001</v>
      </c>
      <c r="AF18" s="22">
        <v>410.976</v>
      </c>
      <c r="AG18" s="23">
        <v>73.682000000000002</v>
      </c>
      <c r="AH18" s="23">
        <v>0</v>
      </c>
      <c r="AI18" s="23">
        <v>114.61199999999999</v>
      </c>
      <c r="AJ18" s="24">
        <v>0.47199999999999998</v>
      </c>
      <c r="AK18" s="12">
        <f>SUM(AF18:AJ18)</f>
        <v>599.74199999999996</v>
      </c>
      <c r="AL18" s="25">
        <v>594.245</v>
      </c>
      <c r="AM18" s="26">
        <v>157.66</v>
      </c>
      <c r="AN18" s="26">
        <v>6.7629999999999999</v>
      </c>
      <c r="AO18" s="26">
        <v>394.488</v>
      </c>
      <c r="AP18" s="27">
        <v>164.40100000000001</v>
      </c>
      <c r="AQ18" s="13">
        <f>SUM(AL18:AP18)</f>
        <v>1317.557</v>
      </c>
      <c r="AR18" s="25">
        <v>821.75099999999998</v>
      </c>
      <c r="AS18" s="26">
        <v>436.399</v>
      </c>
      <c r="AT18" s="26">
        <v>120.7</v>
      </c>
      <c r="AU18" s="26">
        <v>450.04599999999999</v>
      </c>
      <c r="AV18" s="28">
        <v>171.27500000000001</v>
      </c>
      <c r="AW18" s="15">
        <f t="shared" si="0"/>
        <v>2000.1710000000003</v>
      </c>
      <c r="AX18" s="25">
        <v>1511.181</v>
      </c>
      <c r="AY18" s="26">
        <v>1371.39</v>
      </c>
      <c r="AZ18" s="26">
        <v>83.960999999999999</v>
      </c>
      <c r="BA18" s="26">
        <v>832.28200000000004</v>
      </c>
      <c r="BB18" s="28">
        <v>577.28</v>
      </c>
      <c r="BC18" s="15">
        <f t="shared" si="1"/>
        <v>4376.0940000000001</v>
      </c>
      <c r="BD18" s="29">
        <v>889.81899999999996</v>
      </c>
      <c r="BE18" s="30">
        <v>146.65299999999999</v>
      </c>
      <c r="BF18" s="30">
        <v>5.0999999999999996</v>
      </c>
      <c r="BG18" s="30">
        <v>378.51600000000002</v>
      </c>
      <c r="BH18" s="31">
        <v>299.096</v>
      </c>
      <c r="BI18" s="13">
        <f>SUM(BD18:BH18)</f>
        <v>1719.184</v>
      </c>
      <c r="BJ18" s="25">
        <v>589.20699999999999</v>
      </c>
      <c r="BK18" s="26">
        <v>142.33500000000001</v>
      </c>
      <c r="BL18" s="26">
        <v>72</v>
      </c>
      <c r="BM18" s="26">
        <v>129.03899999999999</v>
      </c>
      <c r="BN18" s="28">
        <v>195.05799999999999</v>
      </c>
      <c r="BO18" s="13">
        <f t="shared" si="2"/>
        <v>1127.6390000000001</v>
      </c>
    </row>
    <row r="19" spans="1:67" x14ac:dyDescent="0.35">
      <c r="A19" s="60" t="s">
        <v>21</v>
      </c>
      <c r="B19" s="22">
        <v>71.525000000000006</v>
      </c>
      <c r="C19" s="23">
        <v>1.3839999999999999</v>
      </c>
      <c r="D19" s="23">
        <v>0</v>
      </c>
      <c r="E19" s="23">
        <v>0</v>
      </c>
      <c r="F19" s="24">
        <v>15.555</v>
      </c>
      <c r="G19" s="12">
        <f t="shared" ref="G19:G23" si="3">SUM(B19:F19)</f>
        <v>88.463999999999999</v>
      </c>
      <c r="H19" s="22">
        <v>664.14700000000005</v>
      </c>
      <c r="I19" s="23">
        <v>5.476</v>
      </c>
      <c r="J19" s="23">
        <v>0</v>
      </c>
      <c r="K19" s="23">
        <v>7</v>
      </c>
      <c r="L19" s="24">
        <v>0</v>
      </c>
      <c r="M19" s="12">
        <f t="shared" ref="M19:M23" si="4">SUM(H19:L19)</f>
        <v>676.62300000000005</v>
      </c>
      <c r="N19" s="22">
        <v>7.7859999999999996</v>
      </c>
      <c r="O19" s="23">
        <v>168.66800000000001</v>
      </c>
      <c r="P19" s="23">
        <v>0</v>
      </c>
      <c r="Q19" s="23">
        <v>0</v>
      </c>
      <c r="R19" s="24">
        <v>0</v>
      </c>
      <c r="S19" s="12">
        <v>176.45400000000001</v>
      </c>
      <c r="T19" s="22">
        <v>7.2110000000000003</v>
      </c>
      <c r="U19" s="23">
        <v>0</v>
      </c>
      <c r="V19" s="23">
        <v>0.02</v>
      </c>
      <c r="W19" s="23">
        <v>0.32</v>
      </c>
      <c r="X19" s="24">
        <v>0</v>
      </c>
      <c r="Y19" s="12">
        <f t="shared" ref="Y19:Y23" si="5">SUM(T19:X19)</f>
        <v>7.5510000000000002</v>
      </c>
      <c r="Z19" s="22" t="s">
        <v>31</v>
      </c>
      <c r="AA19" s="23" t="s">
        <v>31</v>
      </c>
      <c r="AB19" s="23" t="s">
        <v>31</v>
      </c>
      <c r="AC19" s="23" t="s">
        <v>31</v>
      </c>
      <c r="AD19" s="24" t="s">
        <v>31</v>
      </c>
      <c r="AE19" s="12" t="s">
        <v>31</v>
      </c>
      <c r="AF19" s="22">
        <v>20.5</v>
      </c>
      <c r="AG19" s="23">
        <v>23.003</v>
      </c>
      <c r="AH19" s="23">
        <v>0</v>
      </c>
      <c r="AI19" s="23">
        <v>13.525</v>
      </c>
      <c r="AJ19" s="24">
        <v>0</v>
      </c>
      <c r="AK19" s="12">
        <f t="shared" ref="AK19:AK23" si="6">SUM(AF19:AJ19)</f>
        <v>57.027999999999999</v>
      </c>
      <c r="AL19" s="22">
        <v>921.51599999999996</v>
      </c>
      <c r="AM19" s="23">
        <v>186.36</v>
      </c>
      <c r="AN19" s="23">
        <v>0</v>
      </c>
      <c r="AO19" s="23">
        <v>11.254</v>
      </c>
      <c r="AP19" s="24">
        <v>41.5</v>
      </c>
      <c r="AQ19" s="13">
        <f t="shared" ref="AQ19:AQ23" si="7">SUM(AL19:AP19)</f>
        <v>1160.6299999999999</v>
      </c>
      <c r="AR19" s="22">
        <v>31.195</v>
      </c>
      <c r="AS19" s="23">
        <v>13.961</v>
      </c>
      <c r="AT19" s="23">
        <v>0</v>
      </c>
      <c r="AU19" s="23">
        <v>10.426</v>
      </c>
      <c r="AV19" s="32">
        <v>14.426</v>
      </c>
      <c r="AW19" s="15">
        <f t="shared" si="0"/>
        <v>70.007999999999996</v>
      </c>
      <c r="AX19" s="22">
        <v>156.67500000000001</v>
      </c>
      <c r="AY19" s="23">
        <v>62.44</v>
      </c>
      <c r="AZ19" s="23">
        <v>41.835999999999999</v>
      </c>
      <c r="BA19" s="23">
        <v>162.57900000000001</v>
      </c>
      <c r="BB19" s="32">
        <v>0</v>
      </c>
      <c r="BC19" s="15">
        <f t="shared" si="1"/>
        <v>423.53000000000003</v>
      </c>
      <c r="BD19" s="29">
        <v>170.714</v>
      </c>
      <c r="BE19" s="30">
        <v>98.004999999999995</v>
      </c>
      <c r="BF19" s="30">
        <v>0.8</v>
      </c>
      <c r="BG19" s="30">
        <v>27.298999999999999</v>
      </c>
      <c r="BH19" s="31">
        <v>0</v>
      </c>
      <c r="BI19" s="13">
        <f t="shared" ref="BI19:BI23" si="8">SUM(BD19:BH19)</f>
        <v>296.81799999999998</v>
      </c>
      <c r="BJ19" s="25">
        <v>241.82900000000001</v>
      </c>
      <c r="BK19" s="26">
        <v>196.58799999999999</v>
      </c>
      <c r="BL19" s="26">
        <v>0</v>
      </c>
      <c r="BM19" s="26">
        <v>2.0880000000000001</v>
      </c>
      <c r="BN19" s="28">
        <v>0</v>
      </c>
      <c r="BO19" s="13">
        <f>SUM(BJ19:BN19)</f>
        <v>440.50500000000005</v>
      </c>
    </row>
    <row r="20" spans="1:67" x14ac:dyDescent="0.35">
      <c r="A20" s="60" t="s">
        <v>6</v>
      </c>
      <c r="B20" s="22">
        <v>28.704999999999998</v>
      </c>
      <c r="C20" s="23">
        <v>6.8120000000000003</v>
      </c>
      <c r="D20" s="23">
        <v>0</v>
      </c>
      <c r="E20" s="23">
        <v>10.826000000000001</v>
      </c>
      <c r="F20" s="24">
        <v>0</v>
      </c>
      <c r="G20" s="12">
        <f t="shared" si="3"/>
        <v>46.342999999999996</v>
      </c>
      <c r="H20" s="22">
        <v>38.89</v>
      </c>
      <c r="I20" s="23">
        <v>10.445</v>
      </c>
      <c r="J20" s="23">
        <v>0.72599999999999998</v>
      </c>
      <c r="K20" s="23">
        <v>2.76</v>
      </c>
      <c r="L20" s="24">
        <v>-6.7539999999999996</v>
      </c>
      <c r="M20" s="12">
        <f t="shared" si="4"/>
        <v>46.067</v>
      </c>
      <c r="N20" s="22">
        <v>39.357999999999997</v>
      </c>
      <c r="O20" s="23">
        <v>17</v>
      </c>
      <c r="P20" s="23">
        <v>4.1000000000000002E-2</v>
      </c>
      <c r="Q20" s="23">
        <v>0</v>
      </c>
      <c r="R20" s="24">
        <v>-3.488</v>
      </c>
      <c r="S20" s="12">
        <v>52.910999999999994</v>
      </c>
      <c r="T20" s="22">
        <v>34.948999999999998</v>
      </c>
      <c r="U20" s="23">
        <v>16.568999999999999</v>
      </c>
      <c r="V20" s="23">
        <v>0</v>
      </c>
      <c r="W20" s="23">
        <v>0.246</v>
      </c>
      <c r="X20" s="24">
        <v>4.9859999999999998</v>
      </c>
      <c r="Y20" s="12">
        <f t="shared" si="5"/>
        <v>56.75</v>
      </c>
      <c r="Z20" s="22">
        <v>284.07</v>
      </c>
      <c r="AA20" s="23">
        <v>83.272999999999996</v>
      </c>
      <c r="AB20" s="23">
        <v>0</v>
      </c>
      <c r="AC20" s="23">
        <v>420.40199999999999</v>
      </c>
      <c r="AD20" s="24">
        <v>7.665</v>
      </c>
      <c r="AE20" s="12">
        <v>795.40999999999985</v>
      </c>
      <c r="AF20" s="22">
        <v>435.04300000000001</v>
      </c>
      <c r="AG20" s="23">
        <v>63.749000000000002</v>
      </c>
      <c r="AH20" s="23">
        <v>56.566000000000003</v>
      </c>
      <c r="AI20" s="23">
        <v>2.4889999999999999</v>
      </c>
      <c r="AJ20" s="24">
        <v>46.533000000000001</v>
      </c>
      <c r="AK20" s="12">
        <f t="shared" si="6"/>
        <v>604.38000000000011</v>
      </c>
      <c r="AL20" s="25">
        <v>123.70399999999999</v>
      </c>
      <c r="AM20" s="26">
        <v>39.228999999999999</v>
      </c>
      <c r="AN20" s="26">
        <v>0</v>
      </c>
      <c r="AO20" s="26">
        <v>591.51700000000005</v>
      </c>
      <c r="AP20" s="27">
        <v>14.119</v>
      </c>
      <c r="AQ20" s="13">
        <f t="shared" si="7"/>
        <v>768.56900000000007</v>
      </c>
      <c r="AR20" s="25">
        <v>617.28599999999994</v>
      </c>
      <c r="AS20" s="26">
        <v>112.13200000000001</v>
      </c>
      <c r="AT20" s="26">
        <v>15</v>
      </c>
      <c r="AU20" s="26">
        <v>107.45099999999999</v>
      </c>
      <c r="AV20" s="28">
        <v>331.44900000000001</v>
      </c>
      <c r="AW20" s="15">
        <f>SUM(AR20:AV20)</f>
        <v>1183.318</v>
      </c>
      <c r="AX20" s="25">
        <v>646.12699999999995</v>
      </c>
      <c r="AY20" s="26">
        <v>158.6</v>
      </c>
      <c r="AZ20" s="26">
        <v>33.299999999999997</v>
      </c>
      <c r="BA20" s="26">
        <v>683.29899999999998</v>
      </c>
      <c r="BB20" s="28">
        <v>109.28700000000001</v>
      </c>
      <c r="BC20" s="15">
        <f>SUM(AX20:BB20)</f>
        <v>1630.6130000000001</v>
      </c>
      <c r="BD20" s="29">
        <v>681.38199999999995</v>
      </c>
      <c r="BE20" s="30">
        <v>1510.0029999999999</v>
      </c>
      <c r="BF20" s="30">
        <v>193.02600000000001</v>
      </c>
      <c r="BG20" s="30">
        <v>723.78499999999997</v>
      </c>
      <c r="BH20" s="31">
        <v>53.832000000000001</v>
      </c>
      <c r="BI20" s="13">
        <f t="shared" si="8"/>
        <v>3162.0279999999993</v>
      </c>
      <c r="BJ20" s="25">
        <v>1552.1020000000001</v>
      </c>
      <c r="BK20" s="26">
        <v>29.064</v>
      </c>
      <c r="BL20" s="26">
        <v>5</v>
      </c>
      <c r="BM20" s="26">
        <v>183.16399999999999</v>
      </c>
      <c r="BN20" s="28">
        <v>72.545000000000002</v>
      </c>
      <c r="BO20" s="13">
        <f t="shared" ref="BO20:BO23" si="9">SUM(BJ20:BN20)</f>
        <v>1841.8750000000002</v>
      </c>
    </row>
    <row r="21" spans="1:67" x14ac:dyDescent="0.35">
      <c r="A21" s="60" t="s">
        <v>7</v>
      </c>
      <c r="B21" s="22">
        <v>25.177</v>
      </c>
      <c r="C21" s="23">
        <v>30.42</v>
      </c>
      <c r="D21" s="23">
        <v>0</v>
      </c>
      <c r="E21" s="23">
        <v>0</v>
      </c>
      <c r="F21" s="24">
        <v>0</v>
      </c>
      <c r="G21" s="12">
        <f t="shared" si="3"/>
        <v>55.597000000000001</v>
      </c>
      <c r="H21" s="22">
        <v>25.413</v>
      </c>
      <c r="I21" s="23">
        <v>19.117999999999999</v>
      </c>
      <c r="J21" s="23">
        <v>0</v>
      </c>
      <c r="K21" s="23">
        <v>0</v>
      </c>
      <c r="L21" s="24">
        <v>0</v>
      </c>
      <c r="M21" s="12">
        <f t="shared" si="4"/>
        <v>44.530999999999999</v>
      </c>
      <c r="N21" s="22">
        <v>6.6369999999999996</v>
      </c>
      <c r="O21" s="23">
        <v>4.1539999999999999</v>
      </c>
      <c r="P21" s="23">
        <v>0</v>
      </c>
      <c r="Q21" s="23">
        <v>0</v>
      </c>
      <c r="R21" s="24">
        <v>0.66500000000000004</v>
      </c>
      <c r="S21" s="12">
        <v>11.456</v>
      </c>
      <c r="T21" s="22">
        <v>77.926000000000002</v>
      </c>
      <c r="U21" s="23">
        <v>23.706</v>
      </c>
      <c r="V21" s="23">
        <v>0</v>
      </c>
      <c r="W21" s="23">
        <v>76.290000000000006</v>
      </c>
      <c r="X21" s="24">
        <v>0</v>
      </c>
      <c r="Y21" s="12">
        <f t="shared" si="5"/>
        <v>177.92200000000003</v>
      </c>
      <c r="Z21" s="22">
        <v>21.690999999999999</v>
      </c>
      <c r="AA21" s="23">
        <v>0.5</v>
      </c>
      <c r="AB21" s="23">
        <v>1</v>
      </c>
      <c r="AC21" s="23">
        <v>42.328000000000003</v>
      </c>
      <c r="AD21" s="24">
        <v>0</v>
      </c>
      <c r="AE21" s="12">
        <v>65.519000000000005</v>
      </c>
      <c r="AF21" s="22">
        <v>192.006</v>
      </c>
      <c r="AG21" s="23">
        <v>35.32</v>
      </c>
      <c r="AH21" s="23">
        <v>0</v>
      </c>
      <c r="AI21" s="23">
        <v>44.963999999999999</v>
      </c>
      <c r="AJ21" s="24">
        <v>59.819000000000003</v>
      </c>
      <c r="AK21" s="12">
        <f t="shared" si="6"/>
        <v>332.10899999999998</v>
      </c>
      <c r="AL21" s="22">
        <v>62.131999999999998</v>
      </c>
      <c r="AM21" s="33">
        <v>7.6719999999999997</v>
      </c>
      <c r="AN21" s="23">
        <v>0.35</v>
      </c>
      <c r="AO21" s="23">
        <v>346.82299999999998</v>
      </c>
      <c r="AP21" s="24">
        <v>16.559999999999999</v>
      </c>
      <c r="AQ21" s="13">
        <f t="shared" si="7"/>
        <v>433.53699999999998</v>
      </c>
      <c r="AR21" s="34">
        <v>91.179000000000002</v>
      </c>
      <c r="AS21" s="23">
        <v>20.222999999999999</v>
      </c>
      <c r="AT21" s="23">
        <v>30.15</v>
      </c>
      <c r="AU21" s="23">
        <v>73.822000000000003</v>
      </c>
      <c r="AV21" s="32">
        <v>65.192999999999998</v>
      </c>
      <c r="AW21" s="15">
        <f t="shared" ref="AW21:AW23" si="10">SUM(AR21:AV21)</f>
        <v>280.56700000000001</v>
      </c>
      <c r="AX21" s="22">
        <v>108.919</v>
      </c>
      <c r="AY21" s="23">
        <v>20.773</v>
      </c>
      <c r="AZ21" s="23">
        <v>0</v>
      </c>
      <c r="BA21" s="23">
        <v>346.48599999999999</v>
      </c>
      <c r="BB21" s="32">
        <v>0.23799999999999999</v>
      </c>
      <c r="BC21" s="15">
        <f t="shared" ref="BC21:BC23" si="11">SUM(AX21:BB21)</f>
        <v>476.416</v>
      </c>
      <c r="BD21" s="29">
        <v>700.25400000000002</v>
      </c>
      <c r="BE21" s="30">
        <v>27.1</v>
      </c>
      <c r="BF21" s="30">
        <v>1.08</v>
      </c>
      <c r="BG21" s="30">
        <v>76.28</v>
      </c>
      <c r="BH21" s="31">
        <v>32.17</v>
      </c>
      <c r="BI21" s="13">
        <f t="shared" si="8"/>
        <v>836.88400000000001</v>
      </c>
      <c r="BJ21" s="22">
        <v>131.36099999999999</v>
      </c>
      <c r="BK21" s="23">
        <v>126.19199999999999</v>
      </c>
      <c r="BL21" s="23">
        <v>8.0510000000000002</v>
      </c>
      <c r="BM21" s="23">
        <v>4.4850000000000003</v>
      </c>
      <c r="BN21" s="32">
        <v>32.487000000000002</v>
      </c>
      <c r="BO21" s="13">
        <f t="shared" si="9"/>
        <v>302.57600000000002</v>
      </c>
    </row>
    <row r="22" spans="1:67" x14ac:dyDescent="0.35">
      <c r="A22" s="60" t="s">
        <v>8</v>
      </c>
      <c r="B22" s="22">
        <v>40.886000000000003</v>
      </c>
      <c r="C22" s="23">
        <v>0.17399999999999999</v>
      </c>
      <c r="D22" s="23">
        <v>50</v>
      </c>
      <c r="E22" s="23">
        <v>0</v>
      </c>
      <c r="F22" s="24">
        <v>0</v>
      </c>
      <c r="G22" s="12">
        <f t="shared" si="3"/>
        <v>91.06</v>
      </c>
      <c r="H22" s="22">
        <v>35.222000000000001</v>
      </c>
      <c r="I22" s="23">
        <v>1E-3</v>
      </c>
      <c r="J22" s="23">
        <v>0</v>
      </c>
      <c r="K22" s="23">
        <v>0</v>
      </c>
      <c r="L22" s="24">
        <v>19.475000000000001</v>
      </c>
      <c r="M22" s="12">
        <f t="shared" si="4"/>
        <v>54.698</v>
      </c>
      <c r="N22" s="22">
        <v>30.190999999999999</v>
      </c>
      <c r="O22" s="23">
        <v>1.02</v>
      </c>
      <c r="P22" s="23">
        <v>0</v>
      </c>
      <c r="Q22" s="23">
        <v>0</v>
      </c>
      <c r="R22" s="24">
        <v>0</v>
      </c>
      <c r="S22" s="12">
        <v>31.210999999999999</v>
      </c>
      <c r="T22" s="22" t="s">
        <v>31</v>
      </c>
      <c r="U22" s="23" t="s">
        <v>31</v>
      </c>
      <c r="V22" s="23" t="s">
        <v>31</v>
      </c>
      <c r="W22" s="23" t="s">
        <v>31</v>
      </c>
      <c r="X22" s="24" t="s">
        <v>31</v>
      </c>
      <c r="Y22" s="12" t="s">
        <v>31</v>
      </c>
      <c r="Z22" s="22">
        <v>464</v>
      </c>
      <c r="AA22" s="23">
        <v>170.1</v>
      </c>
      <c r="AB22" s="23">
        <v>1E-3</v>
      </c>
      <c r="AC22" s="23">
        <v>180.01300000000001</v>
      </c>
      <c r="AD22" s="24">
        <v>0</v>
      </c>
      <c r="AE22" s="12">
        <v>814.11400000000003</v>
      </c>
      <c r="AF22" s="22">
        <v>283.791</v>
      </c>
      <c r="AG22" s="23">
        <v>0</v>
      </c>
      <c r="AH22" s="23">
        <v>1E-3</v>
      </c>
      <c r="AI22" s="23">
        <v>0.73899999999999999</v>
      </c>
      <c r="AJ22" s="24">
        <v>0</v>
      </c>
      <c r="AK22" s="12">
        <f t="shared" si="6"/>
        <v>284.53099999999995</v>
      </c>
      <c r="AL22" s="25">
        <v>1070.56</v>
      </c>
      <c r="AM22" s="26">
        <v>270.214</v>
      </c>
      <c r="AN22" s="26">
        <v>5.0999999999999997E-2</v>
      </c>
      <c r="AO22" s="26">
        <v>14.13</v>
      </c>
      <c r="AP22" s="27">
        <v>2.0009999999999999</v>
      </c>
      <c r="AQ22" s="13">
        <f t="shared" si="7"/>
        <v>1356.9559999999999</v>
      </c>
      <c r="AR22" s="25">
        <v>0.16500000000000001</v>
      </c>
      <c r="AS22" s="26">
        <v>1.18</v>
      </c>
      <c r="AT22" s="26">
        <v>0</v>
      </c>
      <c r="AU22" s="26">
        <v>105.19499999999999</v>
      </c>
      <c r="AV22" s="28">
        <v>-0.3</v>
      </c>
      <c r="AW22" s="15">
        <f t="shared" si="10"/>
        <v>106.24</v>
      </c>
      <c r="AX22" s="25">
        <v>82.906000000000006</v>
      </c>
      <c r="AY22" s="26">
        <v>6</v>
      </c>
      <c r="AZ22" s="26">
        <v>0</v>
      </c>
      <c r="BA22" s="26">
        <v>29.128</v>
      </c>
      <c r="BB22" s="28">
        <v>0</v>
      </c>
      <c r="BC22" s="15">
        <f t="shared" si="11"/>
        <v>118.03400000000001</v>
      </c>
      <c r="BD22" s="29">
        <v>8.2140000000000004</v>
      </c>
      <c r="BE22" s="30">
        <v>0.52300000000000002</v>
      </c>
      <c r="BF22" s="30">
        <v>0.27</v>
      </c>
      <c r="BG22" s="30">
        <v>21.428999999999998</v>
      </c>
      <c r="BH22" s="31">
        <v>1.9850000000000001</v>
      </c>
      <c r="BI22" s="13">
        <f t="shared" si="8"/>
        <v>32.420999999999999</v>
      </c>
      <c r="BJ22" s="22">
        <v>56.991999999999997</v>
      </c>
      <c r="BK22" s="23">
        <v>150.36600000000001</v>
      </c>
      <c r="BL22" s="23">
        <v>0</v>
      </c>
      <c r="BM22" s="23">
        <v>200.1</v>
      </c>
      <c r="BN22" s="32">
        <v>11.236000000000001</v>
      </c>
      <c r="BO22" s="13">
        <f t="shared" si="9"/>
        <v>418.69399999999996</v>
      </c>
    </row>
    <row r="23" spans="1:67" x14ac:dyDescent="0.35">
      <c r="A23" s="61" t="s">
        <v>30</v>
      </c>
      <c r="B23" s="35">
        <v>142.97300000000001</v>
      </c>
      <c r="C23" s="36">
        <v>6.2919999999999998</v>
      </c>
      <c r="D23" s="36">
        <v>4.109</v>
      </c>
      <c r="E23" s="36">
        <v>1.1000000000000001</v>
      </c>
      <c r="F23" s="37">
        <v>5.5369999999999999</v>
      </c>
      <c r="G23" s="12">
        <f t="shared" si="3"/>
        <v>160.01100000000002</v>
      </c>
      <c r="H23" s="35">
        <v>124.277</v>
      </c>
      <c r="I23" s="36">
        <v>10.476000000000001</v>
      </c>
      <c r="J23" s="36">
        <v>0</v>
      </c>
      <c r="K23" s="36">
        <v>0.01</v>
      </c>
      <c r="L23" s="37">
        <v>3.4169999999999998</v>
      </c>
      <c r="M23" s="12">
        <f t="shared" si="4"/>
        <v>138.18</v>
      </c>
      <c r="N23" s="35">
        <v>86.912000000000006</v>
      </c>
      <c r="O23" s="36">
        <v>12.888999999999999</v>
      </c>
      <c r="P23" s="36">
        <v>0</v>
      </c>
      <c r="Q23" s="36">
        <v>0.29499999999999998</v>
      </c>
      <c r="R23" s="37">
        <v>1.4910000000000001</v>
      </c>
      <c r="S23" s="12">
        <v>101.587</v>
      </c>
      <c r="T23" s="35">
        <v>291.63400000000001</v>
      </c>
      <c r="U23" s="36">
        <v>21.117000000000001</v>
      </c>
      <c r="V23" s="36">
        <v>13.942</v>
      </c>
      <c r="W23" s="36">
        <v>0</v>
      </c>
      <c r="X23" s="37">
        <v>0.27700000000000002</v>
      </c>
      <c r="Y23" s="12">
        <f t="shared" si="5"/>
        <v>326.97000000000003</v>
      </c>
      <c r="Z23" s="35">
        <v>307.92399999999998</v>
      </c>
      <c r="AA23" s="36">
        <v>100.51</v>
      </c>
      <c r="AB23" s="36">
        <v>54.002000000000002</v>
      </c>
      <c r="AC23" s="36">
        <v>0</v>
      </c>
      <c r="AD23" s="37">
        <v>1.77</v>
      </c>
      <c r="AE23" s="38">
        <v>464.20600000000002</v>
      </c>
      <c r="AF23" s="35">
        <v>204.11700000000002</v>
      </c>
      <c r="AG23" s="36">
        <v>12.315</v>
      </c>
      <c r="AH23" s="36">
        <v>0</v>
      </c>
      <c r="AI23" s="36">
        <v>3.6389999999999998</v>
      </c>
      <c r="AJ23" s="37">
        <v>0</v>
      </c>
      <c r="AK23" s="12">
        <f t="shared" si="6"/>
        <v>220.07100000000003</v>
      </c>
      <c r="AL23" s="35">
        <v>377.08299999999997</v>
      </c>
      <c r="AM23" s="36">
        <v>12.734999999999999</v>
      </c>
      <c r="AN23" s="36">
        <v>0.1</v>
      </c>
      <c r="AO23" s="36">
        <v>71.617000000000004</v>
      </c>
      <c r="AP23" s="37">
        <v>-2.6360000000000001</v>
      </c>
      <c r="AQ23" s="13">
        <f t="shared" si="7"/>
        <v>458.899</v>
      </c>
      <c r="AR23" s="35">
        <v>90.274000000000001</v>
      </c>
      <c r="AS23" s="36">
        <v>4.5720000000000001</v>
      </c>
      <c r="AT23" s="36">
        <v>0</v>
      </c>
      <c r="AU23" s="36">
        <v>4.4320000000000004</v>
      </c>
      <c r="AV23" s="37">
        <v>19.664000000000001</v>
      </c>
      <c r="AW23" s="15">
        <f t="shared" si="10"/>
        <v>118.94200000000001</v>
      </c>
      <c r="AX23" s="35">
        <v>106.539</v>
      </c>
      <c r="AY23" s="36">
        <v>9.8889999999999993</v>
      </c>
      <c r="AZ23" s="36">
        <v>37.344999999999999</v>
      </c>
      <c r="BA23" s="36">
        <v>9.8199999999999985</v>
      </c>
      <c r="BB23" s="37">
        <v>0</v>
      </c>
      <c r="BC23" s="15">
        <f t="shared" si="11"/>
        <v>163.59299999999999</v>
      </c>
      <c r="BD23" s="35">
        <v>232.62800000000001</v>
      </c>
      <c r="BE23" s="36">
        <v>164.08199999999999</v>
      </c>
      <c r="BF23" s="36">
        <v>0</v>
      </c>
      <c r="BG23" s="36">
        <v>238.608</v>
      </c>
      <c r="BH23" s="37">
        <v>2.2949999999999999</v>
      </c>
      <c r="BI23" s="13">
        <f t="shared" si="8"/>
        <v>637.61299999999994</v>
      </c>
      <c r="BJ23" s="35">
        <v>135.976</v>
      </c>
      <c r="BK23" s="36">
        <v>957.95</v>
      </c>
      <c r="BL23" s="36">
        <v>0.18</v>
      </c>
      <c r="BM23" s="36">
        <v>239.99</v>
      </c>
      <c r="BN23" s="37">
        <v>0.1</v>
      </c>
      <c r="BO23" s="13">
        <f t="shared" si="9"/>
        <v>1334.1959999999999</v>
      </c>
    </row>
    <row r="24" spans="1:67" x14ac:dyDescent="0.35">
      <c r="A24" s="73" t="s">
        <v>36</v>
      </c>
      <c r="B24" s="74">
        <f>SUM(B17:B23)</f>
        <v>355.77600000000001</v>
      </c>
      <c r="C24" s="75">
        <f>SUM(C17:C23)</f>
        <v>47.782000000000004</v>
      </c>
      <c r="D24" s="75">
        <f t="shared" ref="D24:F24" si="12">SUM(D17:D23)</f>
        <v>54.109000000000002</v>
      </c>
      <c r="E24" s="75">
        <f t="shared" si="12"/>
        <v>11.926</v>
      </c>
      <c r="F24" s="75">
        <f t="shared" si="12"/>
        <v>21.091999999999999</v>
      </c>
      <c r="G24" s="76">
        <f>SUM(G17:G23)</f>
        <v>490.685</v>
      </c>
      <c r="H24" s="74">
        <f>SUM(H17:H23)</f>
        <v>940.21300000000008</v>
      </c>
      <c r="I24" s="75">
        <f>SUM(I17:I23)</f>
        <v>49.614999999999995</v>
      </c>
      <c r="J24" s="75">
        <f t="shared" ref="J24:L24" si="13">SUM(J17:J23)</f>
        <v>0.72599999999999998</v>
      </c>
      <c r="K24" s="75">
        <f t="shared" si="13"/>
        <v>11.504999999999999</v>
      </c>
      <c r="L24" s="75">
        <f t="shared" si="13"/>
        <v>53.254000000000005</v>
      </c>
      <c r="M24" s="76">
        <f>SUM(M17:M23)</f>
        <v>1055.3129999999999</v>
      </c>
      <c r="N24" s="74">
        <v>213.488</v>
      </c>
      <c r="O24" s="75">
        <v>205.77200000000002</v>
      </c>
      <c r="P24" s="75">
        <v>4.1000000000000002E-2</v>
      </c>
      <c r="Q24" s="75">
        <v>0.29499999999999998</v>
      </c>
      <c r="R24" s="77">
        <v>32.25</v>
      </c>
      <c r="S24" s="76">
        <f>SUM(S17:S23)</f>
        <v>451.846</v>
      </c>
      <c r="T24" s="74">
        <v>479.483</v>
      </c>
      <c r="U24" s="75">
        <v>69.153999999999996</v>
      </c>
      <c r="V24" s="75">
        <v>13.964</v>
      </c>
      <c r="W24" s="75">
        <v>93.106000000000009</v>
      </c>
      <c r="X24" s="77">
        <v>13.191999999999998</v>
      </c>
      <c r="Y24" s="76">
        <v>668.89900000000011</v>
      </c>
      <c r="Z24" s="74">
        <v>1960.413</v>
      </c>
      <c r="AA24" s="75">
        <v>368.15999999999997</v>
      </c>
      <c r="AB24" s="75">
        <v>55.003</v>
      </c>
      <c r="AC24" s="75">
        <v>919.68</v>
      </c>
      <c r="AD24" s="77">
        <v>9.4350000000000005</v>
      </c>
      <c r="AE24" s="76">
        <v>3312.6910000000003</v>
      </c>
      <c r="AF24" s="74">
        <f t="shared" ref="AF24:BO24" si="14">SUM(AF17:AF23)</f>
        <v>1546.433</v>
      </c>
      <c r="AG24" s="75">
        <f t="shared" si="14"/>
        <v>208.06899999999999</v>
      </c>
      <c r="AH24" s="75">
        <f t="shared" si="14"/>
        <v>56.567</v>
      </c>
      <c r="AI24" s="75">
        <f t="shared" si="14"/>
        <v>255.46700000000001</v>
      </c>
      <c r="AJ24" s="77">
        <f t="shared" si="14"/>
        <v>106.82400000000001</v>
      </c>
      <c r="AK24" s="76">
        <f t="shared" si="14"/>
        <v>2173.36</v>
      </c>
      <c r="AL24" s="74">
        <f t="shared" si="14"/>
        <v>3218.0480000000002</v>
      </c>
      <c r="AM24" s="75">
        <f t="shared" si="14"/>
        <v>707.221</v>
      </c>
      <c r="AN24" s="75">
        <f t="shared" si="14"/>
        <v>7.2639999999999993</v>
      </c>
      <c r="AO24" s="75">
        <f t="shared" si="14"/>
        <v>1431.1079999999999</v>
      </c>
      <c r="AP24" s="77">
        <f t="shared" si="14"/>
        <v>218.53800000000001</v>
      </c>
      <c r="AQ24" s="76">
        <f t="shared" si="14"/>
        <v>5582.1790000000001</v>
      </c>
      <c r="AR24" s="74">
        <f t="shared" si="14"/>
        <v>1664.223</v>
      </c>
      <c r="AS24" s="75">
        <f t="shared" si="14"/>
        <v>598.096</v>
      </c>
      <c r="AT24" s="75">
        <f t="shared" si="14"/>
        <v>165.85</v>
      </c>
      <c r="AU24" s="75">
        <f t="shared" si="14"/>
        <v>1065.8620000000001</v>
      </c>
      <c r="AV24" s="77">
        <f t="shared" si="14"/>
        <v>601.779</v>
      </c>
      <c r="AW24" s="76">
        <f t="shared" si="14"/>
        <v>4095.8099999999995</v>
      </c>
      <c r="AX24" s="74">
        <f t="shared" si="14"/>
        <v>2859.0250000000001</v>
      </c>
      <c r="AY24" s="75">
        <f t="shared" si="14"/>
        <v>1631.2789999999998</v>
      </c>
      <c r="AZ24" s="75">
        <f t="shared" si="14"/>
        <v>238.44199999999998</v>
      </c>
      <c r="BA24" s="75">
        <f t="shared" si="14"/>
        <v>2874.5</v>
      </c>
      <c r="BB24" s="77">
        <f t="shared" si="14"/>
        <v>701.64700000000005</v>
      </c>
      <c r="BC24" s="76">
        <f t="shared" si="14"/>
        <v>8304.893</v>
      </c>
      <c r="BD24" s="74">
        <f t="shared" si="14"/>
        <v>2948.4960000000001</v>
      </c>
      <c r="BE24" s="75">
        <f t="shared" si="14"/>
        <v>1952.8139999999999</v>
      </c>
      <c r="BF24" s="75">
        <f t="shared" si="14"/>
        <v>311.82799999999997</v>
      </c>
      <c r="BG24" s="75">
        <f t="shared" si="14"/>
        <v>1516.0050000000001</v>
      </c>
      <c r="BH24" s="77">
        <f t="shared" si="14"/>
        <v>432.66600000000005</v>
      </c>
      <c r="BI24" s="76">
        <f t="shared" si="14"/>
        <v>7161.8090000000002</v>
      </c>
      <c r="BJ24" s="74">
        <f t="shared" si="14"/>
        <v>2890.511</v>
      </c>
      <c r="BK24" s="75">
        <f t="shared" si="14"/>
        <v>1603.4950000000001</v>
      </c>
      <c r="BL24" s="75">
        <f t="shared" si="14"/>
        <v>85.231000000000009</v>
      </c>
      <c r="BM24" s="75">
        <f t="shared" si="14"/>
        <v>775.68100000000004</v>
      </c>
      <c r="BN24" s="77">
        <f t="shared" si="14"/>
        <v>360.86400000000003</v>
      </c>
      <c r="BO24" s="76">
        <f t="shared" si="14"/>
        <v>5715.7820000000011</v>
      </c>
    </row>
    <row r="25" spans="1:67" x14ac:dyDescent="0.35">
      <c r="A25" s="6" t="s">
        <v>37</v>
      </c>
    </row>
    <row r="28" spans="1:67" ht="19.5" x14ac:dyDescent="0.4">
      <c r="A28" s="64" t="s">
        <v>26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</row>
    <row r="29" spans="1:67" s="8" customFormat="1" x14ac:dyDescent="0.35">
      <c r="A29" s="8" t="s">
        <v>27</v>
      </c>
    </row>
    <row r="30" spans="1:67" x14ac:dyDescent="0.35">
      <c r="B30" s="161">
        <v>2017</v>
      </c>
      <c r="C30" s="162"/>
      <c r="D30" s="162"/>
      <c r="E30" s="162"/>
      <c r="F30" s="162"/>
      <c r="G30" s="163"/>
      <c r="H30" s="161">
        <v>2016</v>
      </c>
      <c r="I30" s="162"/>
      <c r="J30" s="162"/>
      <c r="K30" s="162"/>
      <c r="L30" s="162"/>
      <c r="M30" s="163"/>
      <c r="N30" s="161">
        <v>2015</v>
      </c>
      <c r="O30" s="162"/>
      <c r="P30" s="162"/>
      <c r="Q30" s="162"/>
      <c r="R30" s="162"/>
      <c r="S30" s="163"/>
      <c r="T30" s="161">
        <v>2014</v>
      </c>
      <c r="U30" s="162"/>
      <c r="V30" s="162"/>
      <c r="W30" s="162"/>
      <c r="X30" s="162"/>
      <c r="Y30" s="163"/>
      <c r="Z30" s="161">
        <v>2013</v>
      </c>
      <c r="AA30" s="162"/>
      <c r="AB30" s="162"/>
      <c r="AC30" s="162"/>
      <c r="AD30" s="162"/>
      <c r="AE30" s="163"/>
      <c r="AF30" s="161">
        <v>2012</v>
      </c>
      <c r="AG30" s="162"/>
      <c r="AH30" s="162"/>
      <c r="AI30" s="162"/>
      <c r="AJ30" s="162"/>
      <c r="AK30" s="163"/>
      <c r="AL30" s="161">
        <v>2011</v>
      </c>
      <c r="AM30" s="162"/>
      <c r="AN30" s="162"/>
      <c r="AO30" s="162"/>
      <c r="AP30" s="162"/>
      <c r="AQ30" s="163"/>
      <c r="AR30" s="161">
        <v>2010</v>
      </c>
      <c r="AS30" s="162"/>
      <c r="AT30" s="162"/>
      <c r="AU30" s="162"/>
      <c r="AV30" s="162"/>
      <c r="AW30" s="163"/>
      <c r="AX30" s="161">
        <v>2009</v>
      </c>
      <c r="AY30" s="162"/>
      <c r="AZ30" s="162"/>
      <c r="BA30" s="162"/>
      <c r="BB30" s="162"/>
      <c r="BC30" s="163"/>
      <c r="BD30" s="161">
        <v>2008</v>
      </c>
      <c r="BE30" s="162"/>
      <c r="BF30" s="162"/>
      <c r="BG30" s="162"/>
      <c r="BH30" s="162"/>
      <c r="BI30" s="163"/>
      <c r="BJ30" s="161">
        <v>2007</v>
      </c>
      <c r="BK30" s="162"/>
      <c r="BL30" s="162"/>
      <c r="BM30" s="162"/>
      <c r="BN30" s="162"/>
      <c r="BO30" s="163"/>
    </row>
    <row r="31" spans="1:67" x14ac:dyDescent="0.35">
      <c r="A31" s="65" t="s">
        <v>28</v>
      </c>
      <c r="B31" s="66" t="s">
        <v>9</v>
      </c>
      <c r="C31" s="67" t="s">
        <v>10</v>
      </c>
      <c r="D31" s="67" t="s">
        <v>11</v>
      </c>
      <c r="E31" s="67" t="s">
        <v>12</v>
      </c>
      <c r="F31" s="68" t="s">
        <v>13</v>
      </c>
      <c r="G31" s="68" t="s">
        <v>3</v>
      </c>
      <c r="H31" s="66" t="s">
        <v>9</v>
      </c>
      <c r="I31" s="67" t="s">
        <v>10</v>
      </c>
      <c r="J31" s="67" t="s">
        <v>11</v>
      </c>
      <c r="K31" s="67" t="s">
        <v>12</v>
      </c>
      <c r="L31" s="68" t="s">
        <v>13</v>
      </c>
      <c r="M31" s="68" t="s">
        <v>3</v>
      </c>
      <c r="N31" s="66" t="s">
        <v>9</v>
      </c>
      <c r="O31" s="67" t="s">
        <v>10</v>
      </c>
      <c r="P31" s="67" t="s">
        <v>11</v>
      </c>
      <c r="Q31" s="67" t="s">
        <v>12</v>
      </c>
      <c r="R31" s="68" t="s">
        <v>13</v>
      </c>
      <c r="S31" s="68" t="s">
        <v>3</v>
      </c>
      <c r="T31" s="66" t="s">
        <v>9</v>
      </c>
      <c r="U31" s="67" t="s">
        <v>10</v>
      </c>
      <c r="V31" s="67" t="s">
        <v>11</v>
      </c>
      <c r="W31" s="67" t="s">
        <v>12</v>
      </c>
      <c r="X31" s="68" t="s">
        <v>13</v>
      </c>
      <c r="Y31" s="68" t="s">
        <v>3</v>
      </c>
      <c r="Z31" s="66" t="s">
        <v>9</v>
      </c>
      <c r="AA31" s="67" t="s">
        <v>10</v>
      </c>
      <c r="AB31" s="67" t="s">
        <v>11</v>
      </c>
      <c r="AC31" s="67" t="s">
        <v>12</v>
      </c>
      <c r="AD31" s="68" t="s">
        <v>13</v>
      </c>
      <c r="AE31" s="68" t="s">
        <v>3</v>
      </c>
      <c r="AF31" s="66" t="s">
        <v>9</v>
      </c>
      <c r="AG31" s="67" t="s">
        <v>10</v>
      </c>
      <c r="AH31" s="67" t="s">
        <v>11</v>
      </c>
      <c r="AI31" s="67" t="s">
        <v>12</v>
      </c>
      <c r="AJ31" s="68" t="s">
        <v>13</v>
      </c>
      <c r="AK31" s="68" t="s">
        <v>3</v>
      </c>
      <c r="AL31" s="66" t="s">
        <v>9</v>
      </c>
      <c r="AM31" s="67" t="s">
        <v>10</v>
      </c>
      <c r="AN31" s="67" t="s">
        <v>11</v>
      </c>
      <c r="AO31" s="67" t="s">
        <v>12</v>
      </c>
      <c r="AP31" s="68" t="s">
        <v>13</v>
      </c>
      <c r="AQ31" s="68" t="s">
        <v>3</v>
      </c>
      <c r="AR31" s="66" t="s">
        <v>9</v>
      </c>
      <c r="AS31" s="67" t="s">
        <v>10</v>
      </c>
      <c r="AT31" s="67" t="s">
        <v>11</v>
      </c>
      <c r="AU31" s="67" t="s">
        <v>12</v>
      </c>
      <c r="AV31" s="68" t="s">
        <v>13</v>
      </c>
      <c r="AW31" s="68" t="s">
        <v>3</v>
      </c>
      <c r="AX31" s="66" t="s">
        <v>9</v>
      </c>
      <c r="AY31" s="67" t="s">
        <v>10</v>
      </c>
      <c r="AZ31" s="67" t="s">
        <v>11</v>
      </c>
      <c r="BA31" s="67" t="s">
        <v>12</v>
      </c>
      <c r="BB31" s="68" t="s">
        <v>13</v>
      </c>
      <c r="BC31" s="68" t="s">
        <v>3</v>
      </c>
      <c r="BD31" s="66" t="s">
        <v>9</v>
      </c>
      <c r="BE31" s="67" t="s">
        <v>10</v>
      </c>
      <c r="BF31" s="67" t="s">
        <v>11</v>
      </c>
      <c r="BG31" s="67" t="s">
        <v>12</v>
      </c>
      <c r="BH31" s="68" t="s">
        <v>13</v>
      </c>
      <c r="BI31" s="68" t="s">
        <v>3</v>
      </c>
      <c r="BJ31" s="66" t="s">
        <v>9</v>
      </c>
      <c r="BK31" s="67" t="s">
        <v>10</v>
      </c>
      <c r="BL31" s="67" t="s">
        <v>11</v>
      </c>
      <c r="BM31" s="67" t="s">
        <v>12</v>
      </c>
      <c r="BN31" s="68" t="s">
        <v>13</v>
      </c>
      <c r="BO31" s="68" t="s">
        <v>3</v>
      </c>
    </row>
    <row r="32" spans="1:67" s="8" customFormat="1" x14ac:dyDescent="0.35">
      <c r="A32" s="69" t="s">
        <v>29</v>
      </c>
      <c r="B32" s="70" t="s">
        <v>14</v>
      </c>
      <c r="C32" s="71" t="s">
        <v>15</v>
      </c>
      <c r="D32" s="71" t="s">
        <v>16</v>
      </c>
      <c r="E32" s="71" t="s">
        <v>17</v>
      </c>
      <c r="F32" s="72" t="s">
        <v>18</v>
      </c>
      <c r="G32" s="72" t="s">
        <v>19</v>
      </c>
      <c r="H32" s="70" t="s">
        <v>14</v>
      </c>
      <c r="I32" s="71" t="s">
        <v>15</v>
      </c>
      <c r="J32" s="71" t="s">
        <v>16</v>
      </c>
      <c r="K32" s="71" t="s">
        <v>17</v>
      </c>
      <c r="L32" s="72" t="s">
        <v>18</v>
      </c>
      <c r="M32" s="72" t="s">
        <v>19</v>
      </c>
      <c r="N32" s="70" t="s">
        <v>14</v>
      </c>
      <c r="O32" s="71" t="s">
        <v>15</v>
      </c>
      <c r="P32" s="71" t="s">
        <v>16</v>
      </c>
      <c r="Q32" s="71" t="s">
        <v>17</v>
      </c>
      <c r="R32" s="72" t="s">
        <v>18</v>
      </c>
      <c r="S32" s="72" t="s">
        <v>19</v>
      </c>
      <c r="T32" s="70" t="s">
        <v>14</v>
      </c>
      <c r="U32" s="71" t="s">
        <v>15</v>
      </c>
      <c r="V32" s="71" t="s">
        <v>16</v>
      </c>
      <c r="W32" s="71" t="s">
        <v>17</v>
      </c>
      <c r="X32" s="72" t="s">
        <v>18</v>
      </c>
      <c r="Y32" s="72" t="s">
        <v>19</v>
      </c>
      <c r="Z32" s="70" t="s">
        <v>14</v>
      </c>
      <c r="AA32" s="71" t="s">
        <v>15</v>
      </c>
      <c r="AB32" s="71" t="s">
        <v>16</v>
      </c>
      <c r="AC32" s="71" t="s">
        <v>17</v>
      </c>
      <c r="AD32" s="72" t="s">
        <v>18</v>
      </c>
      <c r="AE32" s="72" t="s">
        <v>19</v>
      </c>
      <c r="AF32" s="70" t="s">
        <v>14</v>
      </c>
      <c r="AG32" s="71" t="s">
        <v>15</v>
      </c>
      <c r="AH32" s="71" t="s">
        <v>16</v>
      </c>
      <c r="AI32" s="71" t="s">
        <v>17</v>
      </c>
      <c r="AJ32" s="72" t="s">
        <v>18</v>
      </c>
      <c r="AK32" s="72" t="s">
        <v>19</v>
      </c>
      <c r="AL32" s="70" t="s">
        <v>14</v>
      </c>
      <c r="AM32" s="71" t="s">
        <v>15</v>
      </c>
      <c r="AN32" s="71" t="s">
        <v>16</v>
      </c>
      <c r="AO32" s="71" t="s">
        <v>17</v>
      </c>
      <c r="AP32" s="72" t="s">
        <v>18</v>
      </c>
      <c r="AQ32" s="72" t="s">
        <v>19</v>
      </c>
      <c r="AR32" s="70" t="s">
        <v>14</v>
      </c>
      <c r="AS32" s="71" t="s">
        <v>15</v>
      </c>
      <c r="AT32" s="71" t="s">
        <v>16</v>
      </c>
      <c r="AU32" s="71" t="s">
        <v>17</v>
      </c>
      <c r="AV32" s="72" t="s">
        <v>18</v>
      </c>
      <c r="AW32" s="72" t="s">
        <v>19</v>
      </c>
      <c r="AX32" s="70" t="s">
        <v>14</v>
      </c>
      <c r="AY32" s="71" t="s">
        <v>15</v>
      </c>
      <c r="AZ32" s="71" t="s">
        <v>16</v>
      </c>
      <c r="BA32" s="71" t="s">
        <v>17</v>
      </c>
      <c r="BB32" s="72" t="s">
        <v>18</v>
      </c>
      <c r="BC32" s="72" t="s">
        <v>19</v>
      </c>
      <c r="BD32" s="70" t="s">
        <v>14</v>
      </c>
      <c r="BE32" s="71" t="s">
        <v>15</v>
      </c>
      <c r="BF32" s="71" t="s">
        <v>16</v>
      </c>
      <c r="BG32" s="71" t="s">
        <v>17</v>
      </c>
      <c r="BH32" s="72" t="s">
        <v>18</v>
      </c>
      <c r="BI32" s="72" t="s">
        <v>19</v>
      </c>
      <c r="BJ32" s="70" t="s">
        <v>14</v>
      </c>
      <c r="BK32" s="71" t="s">
        <v>15</v>
      </c>
      <c r="BL32" s="71" t="s">
        <v>16</v>
      </c>
      <c r="BM32" s="71" t="s">
        <v>17</v>
      </c>
      <c r="BN32" s="72" t="s">
        <v>18</v>
      </c>
      <c r="BO32" s="72" t="s">
        <v>19</v>
      </c>
    </row>
    <row r="33" spans="1:67" s="41" customFormat="1" x14ac:dyDescent="0.35">
      <c r="A33" s="62" t="s">
        <v>32</v>
      </c>
      <c r="B33" s="9">
        <v>31.678999999999998</v>
      </c>
      <c r="C33" s="10">
        <v>1.2589999999999999</v>
      </c>
      <c r="D33" s="10">
        <v>0</v>
      </c>
      <c r="E33" s="10">
        <v>0</v>
      </c>
      <c r="F33" s="11">
        <v>15.555</v>
      </c>
      <c r="G33" s="39">
        <f>SUM(B33:F33)</f>
        <v>48.492999999999995</v>
      </c>
      <c r="H33" s="9">
        <v>12.442</v>
      </c>
      <c r="I33" s="10">
        <v>2.0009999999999999</v>
      </c>
      <c r="J33" s="10">
        <v>0</v>
      </c>
      <c r="K33" s="10">
        <v>0.80600000000000005</v>
      </c>
      <c r="L33" s="11">
        <v>0</v>
      </c>
      <c r="M33" s="39">
        <f>SUM(H33:L33)</f>
        <v>15.248999999999999</v>
      </c>
      <c r="N33" s="9">
        <v>0.90900000000000003</v>
      </c>
      <c r="O33" s="10">
        <v>0</v>
      </c>
      <c r="P33" s="10">
        <v>0</v>
      </c>
      <c r="Q33" s="10">
        <v>0</v>
      </c>
      <c r="R33" s="11">
        <v>1.4999999999999999E-2</v>
      </c>
      <c r="S33" s="39">
        <f>SUM(N33:R33)</f>
        <v>0.92400000000000004</v>
      </c>
      <c r="T33" s="9">
        <v>252.839</v>
      </c>
      <c r="U33" s="10">
        <v>24.138999999999999</v>
      </c>
      <c r="V33" s="10">
        <v>13.942</v>
      </c>
      <c r="W33" s="10">
        <v>74.025999999999996</v>
      </c>
      <c r="X33" s="11">
        <v>2.3740000000000001</v>
      </c>
      <c r="Y33" s="39">
        <f>SUM(T33:X33)</f>
        <v>367.32000000000005</v>
      </c>
      <c r="Z33" s="9">
        <v>670.59500000000003</v>
      </c>
      <c r="AA33" s="10">
        <v>0.52400000000000002</v>
      </c>
      <c r="AB33" s="10">
        <v>55.002000000000002</v>
      </c>
      <c r="AC33" s="10">
        <v>488.34</v>
      </c>
      <c r="AD33" s="11">
        <v>0</v>
      </c>
      <c r="AE33" s="39">
        <f>SUM(Z33:AD33)</f>
        <v>1214.461</v>
      </c>
      <c r="AF33" s="9">
        <v>892.94899999999996</v>
      </c>
      <c r="AG33" s="10">
        <v>96.31</v>
      </c>
      <c r="AH33" s="10">
        <v>56.566000000000003</v>
      </c>
      <c r="AI33" s="10">
        <v>239.965</v>
      </c>
      <c r="AJ33" s="11">
        <v>107.276</v>
      </c>
      <c r="AK33" s="39">
        <f>SUM(AF33:AJ33)</f>
        <v>1393.066</v>
      </c>
      <c r="AL33" s="16">
        <v>884.34</v>
      </c>
      <c r="AM33" s="17">
        <v>318.78100000000001</v>
      </c>
      <c r="AN33" s="17">
        <v>7.2130000000000001</v>
      </c>
      <c r="AO33" s="17">
        <v>1404.4280000000001</v>
      </c>
      <c r="AP33" s="18">
        <v>207.166</v>
      </c>
      <c r="AQ33" s="40">
        <f>SUM(AL33:AP33)</f>
        <v>2821.9280000000003</v>
      </c>
      <c r="AR33" s="16">
        <v>1377.816</v>
      </c>
      <c r="AS33" s="17">
        <v>515.20399999999995</v>
      </c>
      <c r="AT33" s="17">
        <v>165.85</v>
      </c>
      <c r="AU33" s="17">
        <v>900.38099999999997</v>
      </c>
      <c r="AV33" s="18">
        <v>579.79899999999998</v>
      </c>
      <c r="AW33" s="40">
        <f>SUM(AR33:AV33)</f>
        <v>3539.0499999999997</v>
      </c>
      <c r="AX33" s="16">
        <v>2413.674</v>
      </c>
      <c r="AY33" s="17">
        <v>1302.1310000000001</v>
      </c>
      <c r="AZ33" s="17">
        <v>222.44200000000001</v>
      </c>
      <c r="BA33" s="17">
        <v>2701.19</v>
      </c>
      <c r="BB33" s="18">
        <v>654.95899999999995</v>
      </c>
      <c r="BC33" s="40">
        <f>SUM(AX33:BB33)</f>
        <v>7294.3959999999997</v>
      </c>
      <c r="BD33" s="16">
        <v>2551.9969999999998</v>
      </c>
      <c r="BE33" s="17">
        <v>1873.347</v>
      </c>
      <c r="BF33" s="17">
        <v>311.37200000000001</v>
      </c>
      <c r="BG33" s="17">
        <v>956.33</v>
      </c>
      <c r="BH33" s="18">
        <v>374.29599999999999</v>
      </c>
      <c r="BI33" s="39">
        <f>SUM(BD33:BH33)</f>
        <v>6067.3420000000006</v>
      </c>
      <c r="BJ33" s="16">
        <v>1648.143</v>
      </c>
      <c r="BK33" s="17">
        <v>1567.9780000000001</v>
      </c>
      <c r="BL33" s="17">
        <v>84.730999999999995</v>
      </c>
      <c r="BM33" s="17">
        <v>649.50900000000001</v>
      </c>
      <c r="BN33" s="18">
        <v>344.42</v>
      </c>
      <c r="BO33" s="39">
        <f>SUM(BJ33:BN33)</f>
        <v>4294.7809999999999</v>
      </c>
    </row>
    <row r="34" spans="1:67" x14ac:dyDescent="0.35">
      <c r="A34" s="60" t="s">
        <v>33</v>
      </c>
      <c r="B34" s="42">
        <v>78.188999999999993</v>
      </c>
      <c r="C34" s="43">
        <v>4.4130000000000003</v>
      </c>
      <c r="D34" s="43">
        <v>4.109</v>
      </c>
      <c r="E34" s="43">
        <v>1.1000000000000001</v>
      </c>
      <c r="F34" s="44">
        <v>0</v>
      </c>
      <c r="G34" s="39">
        <f>SUM(B34:F34)</f>
        <v>87.810999999999979</v>
      </c>
      <c r="H34" s="42">
        <v>701.69200000000001</v>
      </c>
      <c r="I34" s="43">
        <v>11.202999999999999</v>
      </c>
      <c r="J34" s="43">
        <v>0</v>
      </c>
      <c r="K34" s="43">
        <v>7</v>
      </c>
      <c r="L34" s="44">
        <v>2.649</v>
      </c>
      <c r="M34" s="39">
        <f>SUM(H34:L34)</f>
        <v>722.54399999999998</v>
      </c>
      <c r="N34" s="42">
        <v>24.526</v>
      </c>
      <c r="O34" s="43">
        <v>170.77799999999999</v>
      </c>
      <c r="P34" s="43">
        <v>0</v>
      </c>
      <c r="Q34" s="43">
        <v>0</v>
      </c>
      <c r="R34" s="44">
        <v>0</v>
      </c>
      <c r="S34" s="39">
        <f>SUM(N34:R34)</f>
        <v>195.304</v>
      </c>
      <c r="T34" s="42">
        <v>17.09</v>
      </c>
      <c r="U34" s="43">
        <v>1.72</v>
      </c>
      <c r="V34" s="43">
        <v>0</v>
      </c>
      <c r="W34" s="43">
        <v>14.442</v>
      </c>
      <c r="X34" s="44">
        <v>0</v>
      </c>
      <c r="Y34" s="39">
        <f>SUM(T34:X34)</f>
        <v>33.251999999999995</v>
      </c>
      <c r="Z34" s="42">
        <v>45.49</v>
      </c>
      <c r="AA34" s="43">
        <v>13.26</v>
      </c>
      <c r="AB34" s="43">
        <v>0</v>
      </c>
      <c r="AC34" s="43">
        <v>162.74</v>
      </c>
      <c r="AD34" s="44">
        <v>0</v>
      </c>
      <c r="AE34" s="39">
        <f>SUM(Z34:AD34)</f>
        <v>221.49</v>
      </c>
      <c r="AF34" s="42">
        <v>44.393000000000001</v>
      </c>
      <c r="AG34" s="43">
        <v>53.862000000000002</v>
      </c>
      <c r="AH34" s="43">
        <v>0</v>
      </c>
      <c r="AI34" s="43">
        <v>2.1560000000000001</v>
      </c>
      <c r="AJ34" s="44">
        <v>0</v>
      </c>
      <c r="AK34" s="39">
        <f>SUM(AF34:AJ34)</f>
        <v>100.411</v>
      </c>
      <c r="AL34" s="42">
        <v>748.74699999999996</v>
      </c>
      <c r="AM34" s="43">
        <v>69.75</v>
      </c>
      <c r="AN34" s="43">
        <v>0.05</v>
      </c>
      <c r="AO34" s="43">
        <v>18.675999999999998</v>
      </c>
      <c r="AP34" s="45">
        <v>0</v>
      </c>
      <c r="AQ34" s="40">
        <f>SUM(AL34:AP34)</f>
        <v>837.22299999999996</v>
      </c>
      <c r="AR34" s="42">
        <v>69.417000000000002</v>
      </c>
      <c r="AS34" s="43">
        <v>52.054000000000002</v>
      </c>
      <c r="AT34" s="43">
        <v>0</v>
      </c>
      <c r="AU34" s="43">
        <v>98.74</v>
      </c>
      <c r="AV34" s="45">
        <v>0.5</v>
      </c>
      <c r="AW34" s="40">
        <f>SUM(AR34:AV34)</f>
        <v>220.71100000000001</v>
      </c>
      <c r="AX34" s="42">
        <v>79.302000000000007</v>
      </c>
      <c r="AY34" s="43">
        <v>296.11099999999999</v>
      </c>
      <c r="AZ34" s="43">
        <v>0</v>
      </c>
      <c r="BA34" s="43">
        <v>135.24100000000001</v>
      </c>
      <c r="BB34" s="45">
        <v>1</v>
      </c>
      <c r="BC34" s="40">
        <f>SUM(AX34:BB34)</f>
        <v>511.654</v>
      </c>
      <c r="BD34" s="42">
        <v>42.054000000000002</v>
      </c>
      <c r="BE34" s="43">
        <v>52.866999999999997</v>
      </c>
      <c r="BF34" s="43">
        <v>0</v>
      </c>
      <c r="BG34" s="43">
        <v>23.45</v>
      </c>
      <c r="BH34" s="45">
        <v>44.719000000000001</v>
      </c>
      <c r="BI34" s="39">
        <f>SUM(BD34:BH34)</f>
        <v>163.09</v>
      </c>
      <c r="BJ34" s="42">
        <v>80.13</v>
      </c>
      <c r="BK34" s="43">
        <v>9.67</v>
      </c>
      <c r="BL34" s="43">
        <v>0.5</v>
      </c>
      <c r="BM34" s="43">
        <v>124.158</v>
      </c>
      <c r="BN34" s="45">
        <v>3</v>
      </c>
      <c r="BO34" s="39">
        <f>SUM(BJ34:BN34)</f>
        <v>217.458</v>
      </c>
    </row>
    <row r="35" spans="1:67" x14ac:dyDescent="0.35">
      <c r="A35" s="60" t="s">
        <v>34</v>
      </c>
      <c r="B35" s="25">
        <v>189.61500000000001</v>
      </c>
      <c r="C35" s="26">
        <v>37.530999999999999</v>
      </c>
      <c r="D35" s="26">
        <v>50</v>
      </c>
      <c r="E35" s="26">
        <v>10.826000000000001</v>
      </c>
      <c r="F35" s="27">
        <v>0</v>
      </c>
      <c r="G35" s="39">
        <f t="shared" ref="G35:G36" si="15">SUM(B35:F35)</f>
        <v>287.97200000000004</v>
      </c>
      <c r="H35" s="25">
        <v>197.59800000000001</v>
      </c>
      <c r="I35" s="26">
        <v>30.463000000000001</v>
      </c>
      <c r="J35" s="26">
        <v>0.72599999999999998</v>
      </c>
      <c r="K35" s="26">
        <v>0</v>
      </c>
      <c r="L35" s="27">
        <v>41.781999999999996</v>
      </c>
      <c r="M35" s="39">
        <f t="shared" ref="M35:M36" si="16">SUM(H35:L35)</f>
        <v>270.56900000000002</v>
      </c>
      <c r="N35" s="25">
        <v>161.19800000000001</v>
      </c>
      <c r="O35" s="26">
        <v>22.175000000000001</v>
      </c>
      <c r="P35" s="26">
        <v>4.1000000000000002E-2</v>
      </c>
      <c r="Q35" s="26">
        <v>4.9000000000000002E-2</v>
      </c>
      <c r="R35" s="27">
        <v>30.744</v>
      </c>
      <c r="S35" s="39">
        <f t="shared" ref="S35:S36" si="17">SUM(N35:R35)</f>
        <v>214.20700000000002</v>
      </c>
      <c r="T35" s="25">
        <v>193.922</v>
      </c>
      <c r="U35" s="26">
        <v>21.138000000000002</v>
      </c>
      <c r="V35" s="26">
        <v>2E-3</v>
      </c>
      <c r="W35" s="26">
        <v>2.5139999999999998</v>
      </c>
      <c r="X35" s="27">
        <v>9.5410000000000004</v>
      </c>
      <c r="Y35" s="39">
        <f t="shared" ref="Y35:Y36" si="18">SUM(T35:X35)</f>
        <v>227.11700000000002</v>
      </c>
      <c r="Z35" s="25">
        <v>313.88400000000001</v>
      </c>
      <c r="AA35" s="26">
        <v>48.277999999999999</v>
      </c>
      <c r="AB35" s="26">
        <v>1E-3</v>
      </c>
      <c r="AC35" s="26">
        <v>18.175999999999998</v>
      </c>
      <c r="AD35" s="27">
        <v>7.665</v>
      </c>
      <c r="AE35" s="39">
        <f t="shared" ref="AE35:AE36" si="19">SUM(Z35:AD35)</f>
        <v>388.00400000000002</v>
      </c>
      <c r="AF35" s="25">
        <v>154.779</v>
      </c>
      <c r="AG35" s="26">
        <v>45.582000000000001</v>
      </c>
      <c r="AH35" s="26">
        <v>1E-3</v>
      </c>
      <c r="AI35" s="26">
        <v>0.55100000000000005</v>
      </c>
      <c r="AJ35" s="27">
        <v>-0.45200000000000001</v>
      </c>
      <c r="AK35" s="39">
        <f t="shared" ref="AK35:AK36" si="20">SUM(AF35:AJ35)</f>
        <v>200.46099999999998</v>
      </c>
      <c r="AL35" s="25">
        <v>415.44900000000001</v>
      </c>
      <c r="AM35" s="26">
        <v>35.481999999999999</v>
      </c>
      <c r="AN35" s="26">
        <v>1E-3</v>
      </c>
      <c r="AO35" s="26">
        <v>0.66700000000000004</v>
      </c>
      <c r="AP35" s="28">
        <v>14.007999999999999</v>
      </c>
      <c r="AQ35" s="40">
        <f t="shared" ref="AQ35:AQ36" si="21">SUM(AL35:AP35)</f>
        <v>465.60699999999997</v>
      </c>
      <c r="AR35" s="25">
        <v>208.17</v>
      </c>
      <c r="AS35" s="26">
        <v>26.295999999999999</v>
      </c>
      <c r="AT35" s="26">
        <v>0</v>
      </c>
      <c r="AU35" s="26">
        <v>53.066000000000003</v>
      </c>
      <c r="AV35" s="28">
        <v>21.72</v>
      </c>
      <c r="AW35" s="40">
        <f t="shared" ref="AW35:AW36" si="22">SUM(AR35:AV35)</f>
        <v>309.25199999999995</v>
      </c>
      <c r="AX35" s="25">
        <v>354.69400000000002</v>
      </c>
      <c r="AY35" s="26">
        <v>24.202000000000002</v>
      </c>
      <c r="AZ35" s="26">
        <v>16</v>
      </c>
      <c r="BA35" s="26">
        <v>17.411000000000001</v>
      </c>
      <c r="BB35" s="28">
        <v>45.688000000000002</v>
      </c>
      <c r="BC35" s="40">
        <f t="shared" ref="BC35:BC36" si="23">SUM(AX35:BB35)</f>
        <v>457.995</v>
      </c>
      <c r="BD35" s="25">
        <v>347.42099999999999</v>
      </c>
      <c r="BE35" s="26">
        <v>16.045999999999999</v>
      </c>
      <c r="BF35" s="26">
        <v>0.45600000000000002</v>
      </c>
      <c r="BG35" s="26">
        <v>34.305999999999997</v>
      </c>
      <c r="BH35" s="28">
        <v>11.456</v>
      </c>
      <c r="BI35" s="39">
        <f t="shared" ref="BI35:BI36" si="24">SUM(BD35:BH35)</f>
        <v>409.685</v>
      </c>
      <c r="BJ35" s="25">
        <v>324.47899999999998</v>
      </c>
      <c r="BK35" s="26">
        <v>25.006</v>
      </c>
      <c r="BL35" s="26">
        <v>0</v>
      </c>
      <c r="BM35" s="26">
        <v>1.974</v>
      </c>
      <c r="BN35" s="28">
        <v>13.444000000000001</v>
      </c>
      <c r="BO35" s="39">
        <f t="shared" ref="BO35:BO36" si="25">SUM(BJ35:BN35)</f>
        <v>364.90300000000002</v>
      </c>
    </row>
    <row r="36" spans="1:67" x14ac:dyDescent="0.35">
      <c r="A36" s="61" t="s">
        <v>35</v>
      </c>
      <c r="B36" s="46">
        <v>56.292999999999999</v>
      </c>
      <c r="C36" s="47">
        <v>4.5789999999999997</v>
      </c>
      <c r="D36" s="47">
        <v>0</v>
      </c>
      <c r="E36" s="47">
        <v>0</v>
      </c>
      <c r="F36" s="48">
        <v>5.5369999999999999</v>
      </c>
      <c r="G36" s="39">
        <f t="shared" si="15"/>
        <v>66.409000000000006</v>
      </c>
      <c r="H36" s="46">
        <v>28.481000000000002</v>
      </c>
      <c r="I36" s="47">
        <v>5.9480000000000004</v>
      </c>
      <c r="J36" s="47">
        <v>0</v>
      </c>
      <c r="K36" s="47">
        <v>3.6989999999999998</v>
      </c>
      <c r="L36" s="48">
        <v>8.8230000000000004</v>
      </c>
      <c r="M36" s="39">
        <f t="shared" si="16"/>
        <v>46.951000000000001</v>
      </c>
      <c r="N36" s="46">
        <v>26.855</v>
      </c>
      <c r="O36" s="47">
        <v>12.819000000000001</v>
      </c>
      <c r="P36" s="47">
        <v>0</v>
      </c>
      <c r="Q36" s="47">
        <v>0.246</v>
      </c>
      <c r="R36" s="48">
        <v>1.4910000000000001</v>
      </c>
      <c r="S36" s="39">
        <f t="shared" si="17"/>
        <v>41.411000000000001</v>
      </c>
      <c r="T36" s="46">
        <v>15.632</v>
      </c>
      <c r="U36" s="47">
        <v>22.157</v>
      </c>
      <c r="V36" s="47">
        <v>0.02</v>
      </c>
      <c r="W36" s="47">
        <v>2.1240000000000001</v>
      </c>
      <c r="X36" s="48">
        <v>1.2769999999999999</v>
      </c>
      <c r="Y36" s="39">
        <f t="shared" si="18"/>
        <v>41.210000000000008</v>
      </c>
      <c r="Z36" s="46">
        <v>930.44399999999996</v>
      </c>
      <c r="AA36" s="47">
        <v>306.09800000000001</v>
      </c>
      <c r="AB36" s="47">
        <v>0</v>
      </c>
      <c r="AC36" s="47">
        <v>250.42400000000001</v>
      </c>
      <c r="AD36" s="48">
        <v>1.77</v>
      </c>
      <c r="AE36" s="39">
        <f t="shared" si="19"/>
        <v>1488.7359999999999</v>
      </c>
      <c r="AF36" s="46">
        <v>454.31200000000001</v>
      </c>
      <c r="AG36" s="47">
        <v>12.315</v>
      </c>
      <c r="AH36" s="47">
        <v>0</v>
      </c>
      <c r="AI36" s="47">
        <v>12.795</v>
      </c>
      <c r="AJ36" s="48">
        <v>0</v>
      </c>
      <c r="AK36" s="39">
        <f t="shared" si="20"/>
        <v>479.42200000000003</v>
      </c>
      <c r="AL36" s="46">
        <v>1169.5119999999999</v>
      </c>
      <c r="AM36" s="47">
        <v>283.20800000000003</v>
      </c>
      <c r="AN36" s="47">
        <v>0</v>
      </c>
      <c r="AO36" s="47">
        <v>7.3369999999999997</v>
      </c>
      <c r="AP36" s="49">
        <v>-2.6360000000000001</v>
      </c>
      <c r="AQ36" s="40">
        <f t="shared" si="21"/>
        <v>1457.421</v>
      </c>
      <c r="AR36" s="46">
        <v>8.82</v>
      </c>
      <c r="AS36" s="47">
        <v>4.5419999999999998</v>
      </c>
      <c r="AT36" s="47">
        <v>0</v>
      </c>
      <c r="AU36" s="47">
        <v>13.675000000000001</v>
      </c>
      <c r="AV36" s="49">
        <v>-0.24</v>
      </c>
      <c r="AW36" s="40">
        <f t="shared" si="22"/>
        <v>26.797000000000001</v>
      </c>
      <c r="AX36" s="46">
        <v>11.355</v>
      </c>
      <c r="AY36" s="47">
        <v>8.8350000000000009</v>
      </c>
      <c r="AZ36" s="47">
        <v>0</v>
      </c>
      <c r="BA36" s="47">
        <v>20.658000000000001</v>
      </c>
      <c r="BB36" s="49">
        <v>0</v>
      </c>
      <c r="BC36" s="40">
        <f t="shared" si="23"/>
        <v>40.847999999999999</v>
      </c>
      <c r="BD36" s="46">
        <v>7.024</v>
      </c>
      <c r="BE36" s="47">
        <v>10.554</v>
      </c>
      <c r="BF36" s="47">
        <v>0</v>
      </c>
      <c r="BG36" s="47">
        <v>501.91899999999998</v>
      </c>
      <c r="BH36" s="49">
        <v>2.1949999999999998</v>
      </c>
      <c r="BI36" s="39">
        <f t="shared" si="24"/>
        <v>521.69200000000001</v>
      </c>
      <c r="BJ36" s="46">
        <v>837.75900000000001</v>
      </c>
      <c r="BK36" s="47">
        <v>0.84099999999999997</v>
      </c>
      <c r="BL36" s="47">
        <v>0</v>
      </c>
      <c r="BM36" s="47">
        <v>0.04</v>
      </c>
      <c r="BN36" s="49">
        <v>0</v>
      </c>
      <c r="BO36" s="39">
        <f t="shared" si="25"/>
        <v>838.64</v>
      </c>
    </row>
    <row r="37" spans="1:67" x14ac:dyDescent="0.35">
      <c r="A37" s="73" t="s">
        <v>36</v>
      </c>
      <c r="B37" s="74">
        <f t="shared" ref="B37:BG37" si="26">SUM(B33:B36)</f>
        <v>355.77600000000001</v>
      </c>
      <c r="C37" s="75">
        <f t="shared" si="26"/>
        <v>47.782000000000004</v>
      </c>
      <c r="D37" s="75">
        <f t="shared" si="26"/>
        <v>54.109000000000002</v>
      </c>
      <c r="E37" s="75">
        <f t="shared" si="26"/>
        <v>11.926</v>
      </c>
      <c r="F37" s="77">
        <f t="shared" si="26"/>
        <v>21.091999999999999</v>
      </c>
      <c r="G37" s="76">
        <f t="shared" si="26"/>
        <v>490.685</v>
      </c>
      <c r="H37" s="74">
        <f t="shared" si="26"/>
        <v>940.21299999999997</v>
      </c>
      <c r="I37" s="75">
        <f t="shared" si="26"/>
        <v>49.615000000000002</v>
      </c>
      <c r="J37" s="75">
        <f t="shared" si="26"/>
        <v>0.72599999999999998</v>
      </c>
      <c r="K37" s="75">
        <f t="shared" si="26"/>
        <v>11.504999999999999</v>
      </c>
      <c r="L37" s="77">
        <f t="shared" si="26"/>
        <v>53.253999999999998</v>
      </c>
      <c r="M37" s="76">
        <f t="shared" si="26"/>
        <v>1055.3130000000001</v>
      </c>
      <c r="N37" s="74">
        <f t="shared" si="26"/>
        <v>213.488</v>
      </c>
      <c r="O37" s="75">
        <f t="shared" si="26"/>
        <v>205.77199999999999</v>
      </c>
      <c r="P37" s="75">
        <f t="shared" si="26"/>
        <v>4.1000000000000002E-2</v>
      </c>
      <c r="Q37" s="75">
        <f t="shared" si="26"/>
        <v>0.29499999999999998</v>
      </c>
      <c r="R37" s="77">
        <f t="shared" si="26"/>
        <v>32.25</v>
      </c>
      <c r="S37" s="76">
        <f t="shared" si="26"/>
        <v>451.84600000000006</v>
      </c>
      <c r="T37" s="74">
        <f t="shared" si="26"/>
        <v>479.483</v>
      </c>
      <c r="U37" s="75">
        <f t="shared" si="26"/>
        <v>69.153999999999996</v>
      </c>
      <c r="V37" s="75">
        <f t="shared" si="26"/>
        <v>13.964</v>
      </c>
      <c r="W37" s="75">
        <f t="shared" si="26"/>
        <v>93.10599999999998</v>
      </c>
      <c r="X37" s="77">
        <f t="shared" si="26"/>
        <v>13.192</v>
      </c>
      <c r="Y37" s="76">
        <f t="shared" si="26"/>
        <v>668.89900000000011</v>
      </c>
      <c r="Z37" s="74">
        <f t="shared" si="26"/>
        <v>1960.413</v>
      </c>
      <c r="AA37" s="75">
        <f t="shared" si="26"/>
        <v>368.16</v>
      </c>
      <c r="AB37" s="75">
        <f t="shared" si="26"/>
        <v>55.003</v>
      </c>
      <c r="AC37" s="75">
        <f t="shared" si="26"/>
        <v>919.68</v>
      </c>
      <c r="AD37" s="77">
        <f t="shared" si="26"/>
        <v>9.4350000000000005</v>
      </c>
      <c r="AE37" s="76">
        <f t="shared" si="26"/>
        <v>3312.6909999999998</v>
      </c>
      <c r="AF37" s="74">
        <f t="shared" si="26"/>
        <v>1546.433</v>
      </c>
      <c r="AG37" s="75">
        <f t="shared" si="26"/>
        <v>208.06899999999999</v>
      </c>
      <c r="AH37" s="75">
        <f t="shared" si="26"/>
        <v>56.567</v>
      </c>
      <c r="AI37" s="75">
        <f t="shared" si="26"/>
        <v>255.46699999999998</v>
      </c>
      <c r="AJ37" s="77">
        <f t="shared" si="26"/>
        <v>106.824</v>
      </c>
      <c r="AK37" s="76">
        <f t="shared" si="26"/>
        <v>2173.36</v>
      </c>
      <c r="AL37" s="74">
        <f t="shared" si="26"/>
        <v>3218.0479999999998</v>
      </c>
      <c r="AM37" s="75">
        <f t="shared" si="26"/>
        <v>707.221</v>
      </c>
      <c r="AN37" s="75">
        <f t="shared" si="26"/>
        <v>7.2640000000000002</v>
      </c>
      <c r="AO37" s="75">
        <f t="shared" si="26"/>
        <v>1431.1079999999999</v>
      </c>
      <c r="AP37" s="77">
        <f t="shared" si="26"/>
        <v>218.53800000000001</v>
      </c>
      <c r="AQ37" s="76">
        <f t="shared" si="26"/>
        <v>5582.1790000000001</v>
      </c>
      <c r="AR37" s="74">
        <f t="shared" si="26"/>
        <v>1664.223</v>
      </c>
      <c r="AS37" s="75">
        <f t="shared" si="26"/>
        <v>598.096</v>
      </c>
      <c r="AT37" s="75">
        <f t="shared" si="26"/>
        <v>165.85</v>
      </c>
      <c r="AU37" s="75">
        <f t="shared" si="26"/>
        <v>1065.8619999999999</v>
      </c>
      <c r="AV37" s="77">
        <f t="shared" si="26"/>
        <v>601.779</v>
      </c>
      <c r="AW37" s="76">
        <f t="shared" si="26"/>
        <v>4095.8099999999995</v>
      </c>
      <c r="AX37" s="74">
        <f t="shared" si="26"/>
        <v>2859.0250000000001</v>
      </c>
      <c r="AY37" s="75">
        <f t="shared" si="26"/>
        <v>1631.2790000000002</v>
      </c>
      <c r="AZ37" s="75">
        <f t="shared" si="26"/>
        <v>238.44200000000001</v>
      </c>
      <c r="BA37" s="75">
        <f t="shared" si="26"/>
        <v>2874.5</v>
      </c>
      <c r="BB37" s="77">
        <f t="shared" si="26"/>
        <v>701.64699999999993</v>
      </c>
      <c r="BC37" s="76">
        <f t="shared" si="26"/>
        <v>8304.893</v>
      </c>
      <c r="BD37" s="74">
        <f t="shared" si="26"/>
        <v>2948.4959999999996</v>
      </c>
      <c r="BE37" s="75">
        <f t="shared" si="26"/>
        <v>1952.8140000000001</v>
      </c>
      <c r="BF37" s="75">
        <f t="shared" si="26"/>
        <v>311.82800000000003</v>
      </c>
      <c r="BG37" s="75">
        <f t="shared" si="26"/>
        <v>1516.0050000000001</v>
      </c>
      <c r="BH37" s="77">
        <f t="shared" ref="BH37:BO37" si="27">SUM(BH33:BH36)</f>
        <v>432.666</v>
      </c>
      <c r="BI37" s="76">
        <f t="shared" si="27"/>
        <v>7161.8090000000011</v>
      </c>
      <c r="BJ37" s="74">
        <f t="shared" si="27"/>
        <v>2890.511</v>
      </c>
      <c r="BK37" s="75">
        <f t="shared" si="27"/>
        <v>1603.4950000000001</v>
      </c>
      <c r="BL37" s="75">
        <f t="shared" si="27"/>
        <v>85.230999999999995</v>
      </c>
      <c r="BM37" s="75">
        <f t="shared" si="27"/>
        <v>775.68100000000004</v>
      </c>
      <c r="BN37" s="77">
        <f t="shared" si="27"/>
        <v>360.86400000000003</v>
      </c>
      <c r="BO37" s="76">
        <f t="shared" si="27"/>
        <v>5715.7820000000002</v>
      </c>
    </row>
    <row r="38" spans="1:67" x14ac:dyDescent="0.35">
      <c r="A38" s="6" t="s">
        <v>37</v>
      </c>
    </row>
  </sheetData>
  <mergeCells count="22">
    <mergeCell ref="BJ14:BO14"/>
    <mergeCell ref="B14:G14"/>
    <mergeCell ref="H14:M14"/>
    <mergeCell ref="N14:S14"/>
    <mergeCell ref="T14:Y14"/>
    <mergeCell ref="Z14:AE14"/>
    <mergeCell ref="AF14:AK14"/>
    <mergeCell ref="AL14:AQ14"/>
    <mergeCell ref="AR14:AW14"/>
    <mergeCell ref="AX14:BC14"/>
    <mergeCell ref="BD14:BI14"/>
    <mergeCell ref="BJ30:BO30"/>
    <mergeCell ref="B30:G30"/>
    <mergeCell ref="H30:M30"/>
    <mergeCell ref="N30:S30"/>
    <mergeCell ref="T30:Y30"/>
    <mergeCell ref="Z30:AE30"/>
    <mergeCell ref="AF30:AK30"/>
    <mergeCell ref="AL30:AQ30"/>
    <mergeCell ref="AR30:AW30"/>
    <mergeCell ref="AX30:BC30"/>
    <mergeCell ref="BD30:BI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Tap</vt:lpstr>
      <vt:lpstr>2007-2019 (Avsluttet)</vt:lpstr>
      <vt:lpstr>2007-2017 (Avsluttet)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Fiskeridirektoratet</dc:creator>
  <cp:lastModifiedBy>Merete Fauske</cp:lastModifiedBy>
  <cp:lastPrinted>2006-01-24T12:07:40Z</cp:lastPrinted>
  <dcterms:created xsi:type="dcterms:W3CDTF">2006-01-24T09:50:26Z</dcterms:created>
  <dcterms:modified xsi:type="dcterms:W3CDTF">2025-05-28T05:19:39Z</dcterms:modified>
</cp:coreProperties>
</file>