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86297C3F-FE66-4837-9232-7FAA1B46C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jøp driftsmidler" sheetId="3" r:id="rId1"/>
    <sheet name="Ark1" sheetId="4" r:id="rId2"/>
    <sheet name="Ark2" sheetId="5" r:id="rId3"/>
    <sheet name="Ark3" sheetId="6" r:id="rId4"/>
    <sheet name="Kjøp av driftsmidler (Avsluttet" sheetId="7" r:id="rId5"/>
    <sheet name="1999-2019 (Avsluttet) " sheetId="2" r:id="rId6"/>
    <sheet name="1999-2017 (Avsluttet)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3" l="1"/>
  <c r="R22" i="7"/>
  <c r="Q22" i="7"/>
  <c r="P22" i="7"/>
  <c r="O22" i="7"/>
  <c r="N22" i="7"/>
  <c r="M22" i="7"/>
  <c r="K22" i="7"/>
  <c r="H22" i="7"/>
  <c r="C18" i="3"/>
  <c r="D18" i="3"/>
  <c r="E18" i="3"/>
  <c r="F18" i="3" l="1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B33" i="2" l="1"/>
  <c r="J23" i="2" l="1"/>
  <c r="C33" i="2"/>
  <c r="O33" i="2"/>
  <c r="N33" i="2"/>
  <c r="M33" i="2"/>
  <c r="L33" i="2"/>
  <c r="K33" i="2"/>
  <c r="J33" i="2"/>
  <c r="I33" i="2"/>
  <c r="H33" i="2"/>
  <c r="G33" i="2"/>
  <c r="F33" i="2"/>
  <c r="E33" i="2"/>
  <c r="D33" i="2"/>
  <c r="O23" i="2"/>
  <c r="N23" i="2"/>
  <c r="M23" i="2"/>
  <c r="L23" i="2"/>
  <c r="K23" i="2"/>
  <c r="H23" i="2"/>
  <c r="B34" i="1" l="1"/>
  <c r="C24" i="1" l="1"/>
  <c r="C34" i="1"/>
  <c r="D34" i="1" l="1"/>
  <c r="E34" i="1" l="1"/>
  <c r="F24" i="1" l="1"/>
  <c r="F34" i="1"/>
  <c r="G34" i="1"/>
  <c r="H34" i="1" l="1"/>
  <c r="H24" i="1"/>
  <c r="I34" i="1"/>
  <c r="I24" i="1"/>
  <c r="J34" i="1"/>
  <c r="J24" i="1"/>
  <c r="K34" i="1"/>
  <c r="K24" i="1"/>
  <c r="L34" i="1"/>
  <c r="L24" i="1"/>
  <c r="M24" i="1"/>
  <c r="M34" i="1"/>
</calcChain>
</file>

<file path=xl/sharedStrings.xml><?xml version="1.0" encoding="utf-8"?>
<sst xmlns="http://schemas.openxmlformats.org/spreadsheetml/2006/main" count="133" uniqueCount="46">
  <si>
    <t>Finnmark og 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</si>
  <si>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</si>
  <si>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</si>
  <si>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</si>
  <si>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</si>
  <si>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</si>
  <si>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</si>
  <si>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</si>
  <si>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Kilde: Fiskeridirektoratet</t>
  </si>
  <si>
    <t>Source: Directorate of Fisheries</t>
  </si>
  <si>
    <t>Øvrige fylker</t>
  </si>
  <si>
    <r>
      <t>Fylke/</t>
    </r>
    <r>
      <rPr>
        <i/>
        <sz val="8"/>
        <rFont val="Verdana"/>
        <family val="2"/>
      </rPr>
      <t>County</t>
    </r>
  </si>
  <si>
    <r>
      <t>Totalt/</t>
    </r>
    <r>
      <rPr>
        <i/>
        <sz val="8"/>
        <rFont val="Verdana"/>
        <family val="2"/>
      </rPr>
      <t>Total</t>
    </r>
  </si>
  <si>
    <r>
      <t>Driftsmiddel/</t>
    </r>
    <r>
      <rPr>
        <i/>
        <sz val="8"/>
        <rFont val="Verdana"/>
        <family val="2"/>
      </rPr>
      <t>Equipment</t>
    </r>
  </si>
  <si>
    <r>
      <t>Driftsbygninger/</t>
    </r>
    <r>
      <rPr>
        <i/>
        <sz val="8"/>
        <rFont val="Verdana"/>
        <family val="2"/>
      </rPr>
      <t>Buildings</t>
    </r>
  </si>
  <si>
    <r>
      <t>Produksjonsutstyr/</t>
    </r>
    <r>
      <rPr>
        <i/>
        <sz val="8"/>
        <rFont val="Verdana"/>
        <family val="2"/>
      </rPr>
      <t>Production equipment</t>
    </r>
  </si>
  <si>
    <r>
      <t>Annet/</t>
    </r>
    <r>
      <rPr>
        <i/>
        <sz val="8"/>
        <rFont val="Verdana"/>
        <family val="2"/>
      </rPr>
      <t>Other equipments</t>
    </r>
  </si>
  <si>
    <t>Buying of equipment by county. Value in 1000 NOK</t>
  </si>
  <si>
    <t>Buying of equipment by type of equipment. Value in 1000 NOK</t>
  </si>
  <si>
    <t>Kjøp av varige driftsmidler etter utstyrsgruppe. Verdi i 1000 kroner</t>
  </si>
  <si>
    <t>Kjøp av varige driftsmidler etter fylke. Verdi i 1000 kroner.</t>
  </si>
  <si>
    <t>:</t>
  </si>
  <si>
    <t>Bløtdyr, krepsdyr og pigghuder</t>
  </si>
  <si>
    <t>Molluscs, crustaceans and echinoderms</t>
  </si>
  <si>
    <r>
      <t>1) Foreløpige tall/</t>
    </r>
    <r>
      <rPr>
        <i/>
        <sz val="8"/>
        <rFont val="Verdana"/>
        <family val="2"/>
      </rPr>
      <t>Preliminary figures</t>
    </r>
  </si>
  <si>
    <t>Oppdatert pr. 26.10.2018</t>
  </si>
  <si>
    <t>Trøndelag</t>
  </si>
  <si>
    <r>
      <t>Driftsbygninger/</t>
    </r>
    <r>
      <rPr>
        <i/>
        <sz val="8"/>
        <rFont val="IBM Plex Serif Light"/>
        <family val="1"/>
      </rPr>
      <t>Buildings</t>
    </r>
  </si>
  <si>
    <r>
      <t>Produksjonsutstyr/</t>
    </r>
    <r>
      <rPr>
        <i/>
        <sz val="8"/>
        <rFont val="IBM Plex Serif Light"/>
        <family val="1"/>
      </rPr>
      <t>Production equipment</t>
    </r>
  </si>
  <si>
    <r>
      <t>Annet/</t>
    </r>
    <r>
      <rPr>
        <i/>
        <sz val="8"/>
        <rFont val="IBM Plex Serif Light"/>
        <family val="1"/>
      </rPr>
      <t>Other equipments</t>
    </r>
  </si>
  <si>
    <r>
      <t>Fylke/</t>
    </r>
    <r>
      <rPr>
        <i/>
        <sz val="8"/>
        <color theme="0"/>
        <rFont val="IBM Plex Serif Medium"/>
        <family val="1"/>
      </rPr>
      <t>County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</si>
  <si>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</si>
  <si>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>Driftsmiddel/</t>
    </r>
    <r>
      <rPr>
        <i/>
        <sz val="8"/>
        <color theme="0"/>
        <rFont val="IBM Plex Serif Medium"/>
        <family val="1"/>
      </rPr>
      <t>Equipment</t>
    </r>
  </si>
  <si>
    <t>Oppdatert pr. 29.10.2020</t>
  </si>
  <si>
    <t>Avsluttet tidsserie - fylkesinndeling før 2020</t>
  </si>
  <si>
    <t>Avsluttet tidsserie - fylkesinndeling før 2018</t>
  </si>
  <si>
    <r>
      <t>Driftsbygninger/</t>
    </r>
    <r>
      <rPr>
        <i/>
        <sz val="8"/>
        <rFont val="Arial"/>
        <family val="2"/>
      </rPr>
      <t>Buildings</t>
    </r>
  </si>
  <si>
    <r>
      <t>Produksjonsutstyr/</t>
    </r>
    <r>
      <rPr>
        <i/>
        <sz val="8"/>
        <rFont val="Arial"/>
        <family val="2"/>
      </rPr>
      <t>Production equipment</t>
    </r>
  </si>
  <si>
    <r>
      <t>Annet/</t>
    </r>
    <r>
      <rPr>
        <i/>
        <sz val="8"/>
        <rFont val="Arial"/>
        <family val="2"/>
      </rPr>
      <t>Other equipments</t>
    </r>
  </si>
  <si>
    <r>
      <t>Fylke/</t>
    </r>
    <r>
      <rPr>
        <b/>
        <i/>
        <sz val="8"/>
        <color theme="0"/>
        <rFont val="Arial"/>
        <family val="2"/>
      </rPr>
      <t>County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</si>
  <si>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</si>
  <si>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Driftsmiddel/</t>
    </r>
    <r>
      <rPr>
        <b/>
        <i/>
        <sz val="8"/>
        <color theme="0"/>
        <rFont val="Arial"/>
        <family val="2"/>
      </rPr>
      <t>Equipment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</si>
  <si>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</si>
  <si>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</si>
  <si>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12.10.2023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</si>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</sst>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name val="Arial"/>
    </font>
    <font>
      <b/>
      <sz val="14"/>
      <color indexed="18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i/>
      <sz val="12"/>
      <color indexed="18"/>
      <name val="Verdana"/>
      <family val="2"/>
    </font>
    <font>
      <b/>
      <sz val="12"/>
      <color indexed="1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sz val="11"/>
      <color indexed="18"/>
      <name val="Verdana"/>
      <family val="2"/>
    </font>
    <font>
      <i/>
      <sz val="10"/>
      <color indexed="18"/>
      <name val="Verdana"/>
      <family val="2"/>
    </font>
    <font>
      <b/>
      <sz val="10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sz val="12"/>
      <color rgb="FF0033A0"/>
      <name val="Verdana"/>
      <family val="2"/>
    </font>
    <font>
      <i/>
      <sz val="10"/>
      <color rgb="FF0033A0"/>
      <name val="Verdana"/>
      <family val="2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b/>
      <sz val="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i/>
      <sz val="10"/>
      <name val="IBM Plex Serif Light"/>
      <family val="1"/>
    </font>
    <font>
      <b/>
      <sz val="10"/>
      <name val="IBM Plex Serif Light"/>
      <family val="1"/>
    </font>
    <font>
      <i/>
      <sz val="10"/>
      <color rgb="FF0033A0"/>
      <name val="IBM Plex Serif Light"/>
      <family val="1"/>
    </font>
    <font>
      <i/>
      <sz val="10"/>
      <color indexed="18"/>
      <name val="IBM Plex Serif Light"/>
      <family val="1"/>
    </font>
    <font>
      <sz val="22"/>
      <name val="IBM Plex Serif Medium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b/>
      <i/>
      <sz val="12"/>
      <name val="IBM Plex Serif Medium"/>
      <family val="1"/>
    </font>
    <font>
      <b/>
      <sz val="12"/>
      <name val="IBM Plex Serif Medium"/>
      <family val="1"/>
    </font>
    <font>
      <sz val="12"/>
      <name val="IBM Plex Serif Medium"/>
      <family val="1"/>
    </font>
    <font>
      <b/>
      <sz val="11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b/>
      <sz val="10"/>
      <name val="IBM Plex Serif Medium"/>
      <family val="1"/>
    </font>
    <font>
      <sz val="12"/>
      <color rgb="FF0033A0"/>
      <name val="IBM Plex Serif Medium"/>
      <family val="1"/>
    </font>
    <font>
      <b/>
      <sz val="11"/>
      <color indexed="18"/>
      <name val="IBM Plex Serif Medium"/>
      <family val="1"/>
    </font>
    <font>
      <sz val="10"/>
      <name val="Arial"/>
      <family val="2"/>
    </font>
    <font>
      <b/>
      <sz val="11"/>
      <color rgb="FFFB7B22"/>
      <name val="IBM Plex Serif Light"/>
      <family val="1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color indexed="18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2"/>
      <color rgb="FF0033A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3EDFF"/>
        <bgColor indexed="64"/>
      </patternFill>
    </fill>
    <fill>
      <patternFill patternType="solid">
        <fgColor rgb="FFDDF9FF"/>
        <bgColor indexed="64"/>
      </patternFill>
    </fill>
    <fill>
      <patternFill patternType="solid">
        <fgColor rgb="FF23AEB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12" fillId="0" borderId="0" xfId="0" applyNumberFormat="1" applyFont="1"/>
    <xf numFmtId="3" fontId="3" fillId="0" borderId="0" xfId="0" applyNumberFormat="1" applyFont="1"/>
    <xf numFmtId="3" fontId="3" fillId="0" borderId="4" xfId="0" applyNumberFormat="1" applyFont="1" applyBorder="1"/>
    <xf numFmtId="0" fontId="3" fillId="0" borderId="5" xfId="0" applyFont="1" applyBorder="1" applyAlignment="1">
      <alignment horizontal="right"/>
    </xf>
    <xf numFmtId="3" fontId="3" fillId="0" borderId="6" xfId="0" applyNumberFormat="1" applyFont="1" applyBorder="1"/>
    <xf numFmtId="0" fontId="3" fillId="0" borderId="7" xfId="0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Border="1"/>
    <xf numFmtId="3" fontId="3" fillId="0" borderId="9" xfId="0" applyNumberFormat="1" applyFont="1" applyBorder="1" applyAlignment="1">
      <alignment horizontal="right"/>
    </xf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1" fontId="3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/>
    <xf numFmtId="0" fontId="3" fillId="2" borderId="2" xfId="0" applyFont="1" applyFill="1" applyBorder="1" applyAlignment="1">
      <alignment horizontal="right"/>
    </xf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2" borderId="2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3" fillId="3" borderId="4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3" fontId="3" fillId="0" borderId="6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1" fillId="0" borderId="4" xfId="0" applyFont="1" applyBorder="1"/>
    <xf numFmtId="3" fontId="21" fillId="0" borderId="4" xfId="0" applyNumberFormat="1" applyFont="1" applyBorder="1" applyAlignment="1">
      <alignment horizontal="right"/>
    </xf>
    <xf numFmtId="3" fontId="21" fillId="0" borderId="4" xfId="0" applyNumberFormat="1" applyFont="1" applyBorder="1"/>
    <xf numFmtId="0" fontId="21" fillId="0" borderId="5" xfId="0" applyFont="1" applyBorder="1" applyAlignment="1">
      <alignment horizontal="right"/>
    </xf>
    <xf numFmtId="0" fontId="21" fillId="0" borderId="6" xfId="0" applyFont="1" applyBorder="1"/>
    <xf numFmtId="3" fontId="21" fillId="0" borderId="6" xfId="0" applyNumberFormat="1" applyFont="1" applyBorder="1"/>
    <xf numFmtId="0" fontId="21" fillId="0" borderId="7" xfId="0" applyFont="1" applyBorder="1" applyAlignment="1">
      <alignment horizontal="right"/>
    </xf>
    <xf numFmtId="3" fontId="21" fillId="0" borderId="6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0" fontId="21" fillId="0" borderId="8" xfId="0" applyFont="1" applyBorder="1"/>
    <xf numFmtId="3" fontId="21" fillId="0" borderId="8" xfId="0" applyNumberFormat="1" applyFont="1" applyBorder="1"/>
    <xf numFmtId="3" fontId="21" fillId="0" borderId="9" xfId="0" applyNumberFormat="1" applyFont="1" applyBorder="1" applyAlignment="1">
      <alignment horizontal="right"/>
    </xf>
    <xf numFmtId="3" fontId="26" fillId="0" borderId="0" xfId="0" applyNumberFormat="1" applyFont="1"/>
    <xf numFmtId="3" fontId="21" fillId="0" borderId="0" xfId="0" applyNumberFormat="1" applyFont="1"/>
    <xf numFmtId="0" fontId="30" fillId="0" borderId="0" xfId="0" applyFont="1"/>
    <xf numFmtId="0" fontId="31" fillId="0" borderId="0" xfId="0" applyFont="1"/>
    <xf numFmtId="3" fontId="21" fillId="0" borderId="10" xfId="0" applyNumberFormat="1" applyFont="1" applyBorder="1"/>
    <xf numFmtId="3" fontId="21" fillId="0" borderId="11" xfId="0" applyNumberFormat="1" applyFont="1" applyBorder="1"/>
    <xf numFmtId="3" fontId="21" fillId="0" borderId="12" xfId="0" applyNumberFormat="1" applyFont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1" fontId="40" fillId="4" borderId="1" xfId="0" applyNumberFormat="1" applyFont="1" applyFill="1" applyBorder="1" applyAlignment="1">
      <alignment horizontal="left"/>
    </xf>
    <xf numFmtId="1" fontId="40" fillId="4" borderId="1" xfId="0" applyNumberFormat="1" applyFont="1" applyFill="1" applyBorder="1" applyAlignment="1">
      <alignment horizontal="right"/>
    </xf>
    <xf numFmtId="1" fontId="40" fillId="4" borderId="1" xfId="0" applyNumberFormat="1" applyFont="1" applyFill="1" applyBorder="1"/>
    <xf numFmtId="0" fontId="40" fillId="4" borderId="2" xfId="0" applyFont="1" applyFill="1" applyBorder="1" applyAlignment="1">
      <alignment horizontal="right"/>
    </xf>
    <xf numFmtId="0" fontId="42" fillId="0" borderId="0" xfId="0" applyFont="1"/>
    <xf numFmtId="0" fontId="40" fillId="4" borderId="1" xfId="0" applyFont="1" applyFill="1" applyBorder="1"/>
    <xf numFmtId="3" fontId="40" fillId="4" borderId="1" xfId="0" applyNumberFormat="1" applyFont="1" applyFill="1" applyBorder="1"/>
    <xf numFmtId="3" fontId="40" fillId="4" borderId="2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40" fillId="4" borderId="1" xfId="0" applyFont="1" applyFill="1" applyBorder="1" applyAlignment="1">
      <alignment horizontal="left"/>
    </xf>
    <xf numFmtId="0" fontId="40" fillId="4" borderId="1" xfId="0" applyFont="1" applyFill="1" applyBorder="1" applyAlignment="1">
      <alignment horizontal="right"/>
    </xf>
    <xf numFmtId="3" fontId="40" fillId="4" borderId="3" xfId="0" applyNumberFormat="1" applyFont="1" applyFill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0" fontId="46" fillId="0" borderId="0" xfId="0" applyFont="1"/>
    <xf numFmtId="0" fontId="47" fillId="0" borderId="0" xfId="0" applyFont="1"/>
    <xf numFmtId="0" fontId="45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45" fillId="0" borderId="4" xfId="0" applyFont="1" applyBorder="1"/>
    <xf numFmtId="3" fontId="45" fillId="0" borderId="4" xfId="0" applyNumberFormat="1" applyFont="1" applyBorder="1" applyAlignment="1">
      <alignment horizontal="right"/>
    </xf>
    <xf numFmtId="3" fontId="45" fillId="0" borderId="4" xfId="0" applyNumberFormat="1" applyFont="1" applyBorder="1"/>
    <xf numFmtId="0" fontId="45" fillId="0" borderId="5" xfId="0" applyFont="1" applyBorder="1" applyAlignment="1">
      <alignment horizontal="right"/>
    </xf>
    <xf numFmtId="0" fontId="45" fillId="0" borderId="6" xfId="0" applyFont="1" applyBorder="1"/>
    <xf numFmtId="3" fontId="45" fillId="0" borderId="6" xfId="0" applyNumberFormat="1" applyFont="1" applyBorder="1"/>
    <xf numFmtId="0" fontId="45" fillId="0" borderId="7" xfId="0" applyFont="1" applyBorder="1" applyAlignment="1">
      <alignment horizontal="right"/>
    </xf>
    <xf numFmtId="3" fontId="45" fillId="0" borderId="6" xfId="0" applyNumberFormat="1" applyFont="1" applyBorder="1" applyAlignment="1">
      <alignment horizontal="right"/>
    </xf>
    <xf numFmtId="3" fontId="45" fillId="0" borderId="7" xfId="0" applyNumberFormat="1" applyFont="1" applyBorder="1" applyAlignment="1">
      <alignment horizontal="right"/>
    </xf>
    <xf numFmtId="0" fontId="45" fillId="0" borderId="8" xfId="0" applyFont="1" applyBorder="1"/>
    <xf numFmtId="3" fontId="45" fillId="0" borderId="8" xfId="0" applyNumberFormat="1" applyFont="1" applyBorder="1" applyAlignment="1">
      <alignment horizontal="right"/>
    </xf>
    <xf numFmtId="3" fontId="45" fillId="0" borderId="8" xfId="0" applyNumberFormat="1" applyFont="1" applyBorder="1"/>
    <xf numFmtId="3" fontId="45" fillId="0" borderId="9" xfId="0" applyNumberFormat="1" applyFont="1" applyBorder="1" applyAlignment="1">
      <alignment horizontal="right"/>
    </xf>
    <xf numFmtId="3" fontId="56" fillId="0" borderId="0" xfId="0" applyNumberFormat="1" applyFont="1"/>
    <xf numFmtId="3" fontId="45" fillId="0" borderId="0" xfId="0" applyNumberFormat="1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3" fontId="45" fillId="0" borderId="10" xfId="0" applyNumberFormat="1" applyFont="1" applyBorder="1"/>
    <xf numFmtId="3" fontId="45" fillId="0" borderId="11" xfId="0" applyNumberFormat="1" applyFont="1" applyBorder="1"/>
    <xf numFmtId="3" fontId="45" fillId="0" borderId="12" xfId="0" applyNumberFormat="1" applyFont="1" applyBorder="1"/>
    <xf numFmtId="0" fontId="65" fillId="0" borderId="0" xfId="0" applyFont="1"/>
    <xf numFmtId="1" fontId="66" fillId="4" borderId="1" xfId="0" applyNumberFormat="1" applyFont="1" applyFill="1" applyBorder="1" applyAlignment="1">
      <alignment horizontal="left"/>
    </xf>
    <xf numFmtId="1" fontId="66" fillId="4" borderId="1" xfId="0" applyNumberFormat="1" applyFont="1" applyFill="1" applyBorder="1" applyAlignment="1">
      <alignment horizontal="right"/>
    </xf>
    <xf numFmtId="1" fontId="66" fillId="4" borderId="1" xfId="0" applyNumberFormat="1" applyFont="1" applyFill="1" applyBorder="1"/>
    <xf numFmtId="0" fontId="66" fillId="4" borderId="2" xfId="0" applyFont="1" applyFill="1" applyBorder="1" applyAlignment="1">
      <alignment horizontal="right"/>
    </xf>
    <xf numFmtId="0" fontId="66" fillId="4" borderId="1" xfId="0" applyFont="1" applyFill="1" applyBorder="1"/>
    <xf numFmtId="3" fontId="66" fillId="4" borderId="1" xfId="0" applyNumberFormat="1" applyFont="1" applyFill="1" applyBorder="1"/>
    <xf numFmtId="3" fontId="66" fillId="4" borderId="2" xfId="0" applyNumberFormat="1" applyFont="1" applyFill="1" applyBorder="1" applyAlignment="1">
      <alignment horizontal="right"/>
    </xf>
    <xf numFmtId="0" fontId="68" fillId="0" borderId="0" xfId="0" applyFont="1"/>
    <xf numFmtId="0" fontId="66" fillId="4" borderId="1" xfId="0" applyFont="1" applyFill="1" applyBorder="1" applyAlignment="1">
      <alignment horizontal="left"/>
    </xf>
    <xf numFmtId="0" fontId="66" fillId="4" borderId="1" xfId="0" applyFont="1" applyFill="1" applyBorder="1" applyAlignment="1">
      <alignment horizontal="right"/>
    </xf>
    <xf numFmtId="3" fontId="66" fillId="4" borderId="3" xfId="0" applyNumberFormat="1" applyFont="1" applyFill="1" applyBorder="1" applyAlignment="1">
      <alignment horizontal="right"/>
    </xf>
    <xf numFmtId="0" fontId="69" fillId="0" borderId="0" xfId="0" applyFont="1"/>
    <xf numFmtId="3" fontId="45" fillId="0" borderId="14" xfId="0" applyNumberFormat="1" applyFont="1" applyBorder="1"/>
    <xf numFmtId="3" fontId="45" fillId="0" borderId="1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A3EDFF"/>
      <color rgb="FFE5F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workbookViewId="0">
      <selection activeCell="A6" sqref="A6"/>
    </sheetView>
  </sheetViews>
  <sheetFormatPr baseColWidth="10" defaultRowHeight="12.75" x14ac:dyDescent="0.2"/>
  <cols>
    <col min="1" max="1" width="39.42578125" style="100" customWidth="1"/>
    <col min="2" max="27" width="9.7109375" style="100" customWidth="1"/>
    <col min="28" max="16384" width="11.42578125" style="100"/>
  </cols>
  <sheetData>
    <row r="1" spans="1:36" s="114" customFormat="1" ht="27.75" x14ac:dyDescent="0.4">
      <c r="A1" s="136" t="s">
        <v>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s="104" customFormat="1" ht="18.75" x14ac:dyDescent="0.3">
      <c r="A2" s="101" t="s">
        <v>23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3"/>
      <c r="AB2" s="103"/>
      <c r="AC2" s="103"/>
      <c r="AD2" s="103"/>
      <c r="AE2" s="103"/>
      <c r="AF2" s="103"/>
      <c r="AG2" s="103"/>
      <c r="AH2" s="103"/>
      <c r="AI2" s="103"/>
      <c r="AJ2" s="103"/>
    </row>
    <row r="3" spans="1:36" ht="15" x14ac:dyDescent="0.25">
      <c r="A3" s="148" t="s">
        <v>43</v>
      </c>
    </row>
    <row r="5" spans="1:36" s="106" customFormat="1" ht="14.25" x14ac:dyDescent="0.2">
      <c r="A5" s="100" t="s">
        <v>45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5"/>
      <c r="AD5" s="105"/>
      <c r="AE5" s="105"/>
    </row>
    <row r="6" spans="1:36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</row>
    <row r="7" spans="1:36" s="109" customFormat="1" x14ac:dyDescent="0.2">
      <c r="A7" s="100" t="s">
        <v>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</row>
    <row r="8" spans="1:36" s="109" customFormat="1" ht="11.25" x14ac:dyDescent="0.2">
      <c r="A8" s="110" t="s">
        <v>9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10" spans="1:36" x14ac:dyDescent="0.2">
      <c r="A10" s="111"/>
    </row>
    <row r="12" spans="1:36" s="114" customFormat="1" ht="15.75" x14ac:dyDescent="0.25">
      <c r="A12" s="103" t="s">
        <v>19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30"/>
      <c r="O12" s="130"/>
      <c r="P12" s="130"/>
      <c r="Q12" s="130"/>
      <c r="R12" s="130"/>
      <c r="S12" s="130"/>
      <c r="T12" s="130"/>
      <c r="U12" s="130"/>
      <c r="V12" s="130"/>
    </row>
    <row r="13" spans="1:36" x14ac:dyDescent="0.2">
      <c r="A13" s="113" t="s">
        <v>18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  <c r="O13" s="132"/>
      <c r="P13" s="132"/>
      <c r="Q13" s="132"/>
      <c r="R13" s="132"/>
      <c r="S13" s="132"/>
      <c r="T13" s="132"/>
      <c r="U13" s="114"/>
      <c r="V13" s="114"/>
      <c r="W13" s="114"/>
      <c r="X13" s="114"/>
      <c r="Y13" s="114"/>
      <c r="Z13" s="114"/>
      <c r="AA13" s="114"/>
      <c r="AB13" s="114"/>
    </row>
    <row r="14" spans="1:36" s="114" customFormat="1" x14ac:dyDescent="0.2">
      <c r="A14" s="145" t="s">
        <v>41</v>
      </c>
      <c r="B14" s="138">
        <v>2024</v>
      </c>
      <c r="C14" s="138">
        <v>2023</v>
      </c>
      <c r="D14" s="138">
        <v>2022</v>
      </c>
      <c r="E14" s="138">
        <v>2021</v>
      </c>
      <c r="F14" s="138">
        <v>2020</v>
      </c>
      <c r="G14" s="138">
        <v>2019</v>
      </c>
      <c r="H14" s="138">
        <v>2018</v>
      </c>
      <c r="I14" s="138">
        <v>2017</v>
      </c>
      <c r="J14" s="138">
        <v>2016</v>
      </c>
      <c r="K14" s="138">
        <v>2015</v>
      </c>
      <c r="L14" s="138">
        <v>2014</v>
      </c>
      <c r="M14" s="138">
        <v>2013</v>
      </c>
      <c r="N14" s="138">
        <v>2012</v>
      </c>
      <c r="O14" s="138">
        <v>2011</v>
      </c>
      <c r="P14" s="138">
        <v>2010</v>
      </c>
      <c r="Q14" s="138">
        <v>2009</v>
      </c>
      <c r="R14" s="138">
        <v>2008</v>
      </c>
      <c r="S14" s="138">
        <v>2007</v>
      </c>
      <c r="T14" s="138">
        <v>2006</v>
      </c>
      <c r="U14" s="138">
        <v>2005</v>
      </c>
      <c r="V14" s="146">
        <v>2004</v>
      </c>
      <c r="W14" s="146">
        <v>2003</v>
      </c>
      <c r="X14" s="138">
        <v>2002</v>
      </c>
      <c r="Y14" s="138">
        <v>2001</v>
      </c>
      <c r="Z14" s="138">
        <v>2000</v>
      </c>
      <c r="AA14" s="140">
        <v>1999</v>
      </c>
    </row>
    <row r="15" spans="1:36" x14ac:dyDescent="0.2">
      <c r="A15" s="115" t="s">
        <v>36</v>
      </c>
      <c r="B15" s="150">
        <v>1.2</v>
      </c>
      <c r="C15" s="150">
        <v>55</v>
      </c>
      <c r="D15" s="150">
        <v>70</v>
      </c>
      <c r="E15" s="150">
        <v>0</v>
      </c>
      <c r="F15" s="150">
        <v>810</v>
      </c>
      <c r="G15" s="117">
        <v>0</v>
      </c>
      <c r="H15" s="117">
        <v>10</v>
      </c>
      <c r="I15" s="117">
        <v>30</v>
      </c>
      <c r="J15" s="117">
        <v>800</v>
      </c>
      <c r="K15" s="117">
        <v>95</v>
      </c>
      <c r="L15" s="117">
        <v>10000</v>
      </c>
      <c r="M15" s="117">
        <v>100</v>
      </c>
      <c r="N15" s="117">
        <v>0</v>
      </c>
      <c r="O15" s="117">
        <v>0</v>
      </c>
      <c r="P15" s="117">
        <v>105</v>
      </c>
      <c r="Q15" s="117">
        <v>526.77499999999998</v>
      </c>
      <c r="R15" s="117">
        <v>650</v>
      </c>
      <c r="S15" s="117">
        <v>131.5</v>
      </c>
      <c r="T15" s="117">
        <v>4414.3549999999996</v>
      </c>
      <c r="U15" s="117">
        <v>2960</v>
      </c>
      <c r="V15" s="117">
        <v>453</v>
      </c>
      <c r="W15" s="117">
        <v>1204.597</v>
      </c>
      <c r="X15" s="133">
        <v>2741.7280000000001</v>
      </c>
      <c r="Y15" s="117">
        <v>2226</v>
      </c>
      <c r="Z15" s="117">
        <v>4885.7640000000001</v>
      </c>
      <c r="AA15" s="118">
        <v>465</v>
      </c>
    </row>
    <row r="16" spans="1:36" x14ac:dyDescent="0.2">
      <c r="A16" s="119" t="s">
        <v>37</v>
      </c>
      <c r="B16" s="120">
        <v>16046.44</v>
      </c>
      <c r="C16" s="120">
        <v>6446.86</v>
      </c>
      <c r="D16" s="120">
        <v>8786.61</v>
      </c>
      <c r="E16" s="120">
        <v>11570.81</v>
      </c>
      <c r="F16" s="120">
        <v>5525.67</v>
      </c>
      <c r="G16" s="120">
        <v>13379.022000000001</v>
      </c>
      <c r="H16" s="120">
        <v>6718</v>
      </c>
      <c r="I16" s="120">
        <v>746.67</v>
      </c>
      <c r="J16" s="120">
        <v>1028.9159999999999</v>
      </c>
      <c r="K16" s="120">
        <v>9090.2000000000007</v>
      </c>
      <c r="L16" s="120">
        <v>12656.306</v>
      </c>
      <c r="M16" s="120">
        <v>3743</v>
      </c>
      <c r="N16" s="120">
        <v>2950.652</v>
      </c>
      <c r="O16" s="120">
        <v>2760.06</v>
      </c>
      <c r="P16" s="120">
        <v>1988.569</v>
      </c>
      <c r="Q16" s="120">
        <v>6200.4390000000003</v>
      </c>
      <c r="R16" s="120">
        <v>26443.034</v>
      </c>
      <c r="S16" s="120">
        <v>12802.932000000001</v>
      </c>
      <c r="T16" s="120">
        <v>9252.14</v>
      </c>
      <c r="U16" s="120">
        <v>15926.245999999999</v>
      </c>
      <c r="V16" s="120">
        <v>12249</v>
      </c>
      <c r="W16" s="120">
        <v>29212.127</v>
      </c>
      <c r="X16" s="134">
        <v>50867.233</v>
      </c>
      <c r="Y16" s="120">
        <v>48672.239000000001</v>
      </c>
      <c r="Z16" s="120">
        <v>27798.192999999999</v>
      </c>
      <c r="AA16" s="123">
        <v>15841</v>
      </c>
    </row>
    <row r="17" spans="1:27" x14ac:dyDescent="0.2">
      <c r="A17" s="124" t="s">
        <v>38</v>
      </c>
      <c r="B17" s="149">
        <v>1055</v>
      </c>
      <c r="C17" s="149">
        <v>3800</v>
      </c>
      <c r="D17" s="149">
        <v>4390</v>
      </c>
      <c r="E17" s="149">
        <v>1925</v>
      </c>
      <c r="F17" s="149">
        <v>560</v>
      </c>
      <c r="G17" s="126">
        <v>20</v>
      </c>
      <c r="H17" s="126">
        <v>402</v>
      </c>
      <c r="I17" s="126">
        <v>5</v>
      </c>
      <c r="J17" s="126">
        <v>805</v>
      </c>
      <c r="K17" s="126">
        <v>550</v>
      </c>
      <c r="L17" s="126">
        <v>15</v>
      </c>
      <c r="M17" s="126">
        <v>170</v>
      </c>
      <c r="N17" s="126">
        <v>417</v>
      </c>
      <c r="O17" s="126">
        <v>310</v>
      </c>
      <c r="P17" s="126">
        <v>483.44499999999999</v>
      </c>
      <c r="Q17" s="126">
        <v>675</v>
      </c>
      <c r="R17" s="126">
        <v>744.99400000000003</v>
      </c>
      <c r="S17" s="126">
        <v>1624.2</v>
      </c>
      <c r="T17" s="126">
        <v>2185.5</v>
      </c>
      <c r="U17" s="126">
        <v>2347.4369999999999</v>
      </c>
      <c r="V17" s="126">
        <v>4815</v>
      </c>
      <c r="W17" s="126">
        <v>2609.9349999999999</v>
      </c>
      <c r="X17" s="135">
        <v>6024</v>
      </c>
      <c r="Y17" s="126">
        <v>3190.8209999999999</v>
      </c>
      <c r="Z17" s="126">
        <v>2409.3760000000002</v>
      </c>
      <c r="AA17" s="127">
        <v>3765</v>
      </c>
    </row>
    <row r="18" spans="1:27" s="114" customFormat="1" x14ac:dyDescent="0.2">
      <c r="A18" s="142" t="s">
        <v>40</v>
      </c>
      <c r="B18" s="142">
        <f t="shared" ref="B18" si="0">SUM(B15:B17)</f>
        <v>17102.64</v>
      </c>
      <c r="C18" s="142">
        <f t="shared" ref="C18:D18" si="1">SUM(C15:C17)</f>
        <v>10301.86</v>
      </c>
      <c r="D18" s="142">
        <f t="shared" si="1"/>
        <v>13246.61</v>
      </c>
      <c r="E18" s="142">
        <f t="shared" ref="E18:F18" si="2">SUM(E15:E17)</f>
        <v>13495.81</v>
      </c>
      <c r="F18" s="142">
        <f t="shared" si="2"/>
        <v>6895.67</v>
      </c>
      <c r="G18" s="142">
        <f t="shared" ref="G18:T18" si="3">SUM(G15:G17)</f>
        <v>13399.022000000001</v>
      </c>
      <c r="H18" s="142">
        <f t="shared" si="3"/>
        <v>7130</v>
      </c>
      <c r="I18" s="142">
        <f t="shared" si="3"/>
        <v>781.67</v>
      </c>
      <c r="J18" s="142">
        <f t="shared" si="3"/>
        <v>2633.9160000000002</v>
      </c>
      <c r="K18" s="142">
        <f t="shared" si="3"/>
        <v>9735.2000000000007</v>
      </c>
      <c r="L18" s="142">
        <f t="shared" si="3"/>
        <v>22671.306</v>
      </c>
      <c r="M18" s="142">
        <f t="shared" si="3"/>
        <v>4013</v>
      </c>
      <c r="N18" s="142">
        <f t="shared" si="3"/>
        <v>3367.652</v>
      </c>
      <c r="O18" s="142">
        <f t="shared" si="3"/>
        <v>3070.06</v>
      </c>
      <c r="P18" s="142">
        <f t="shared" si="3"/>
        <v>2577.0140000000001</v>
      </c>
      <c r="Q18" s="142">
        <f t="shared" si="3"/>
        <v>7402.2139999999999</v>
      </c>
      <c r="R18" s="142">
        <f t="shared" si="3"/>
        <v>27838.027999999998</v>
      </c>
      <c r="S18" s="142">
        <f t="shared" si="3"/>
        <v>14558.632000000001</v>
      </c>
      <c r="T18" s="142">
        <f t="shared" si="3"/>
        <v>15851.994999999999</v>
      </c>
      <c r="U18" s="142">
        <v>21233.683000000001</v>
      </c>
      <c r="V18" s="142">
        <v>17517</v>
      </c>
      <c r="W18" s="142">
        <v>33027</v>
      </c>
      <c r="X18" s="142">
        <v>59633</v>
      </c>
      <c r="Y18" s="142">
        <v>54089</v>
      </c>
      <c r="Z18" s="142">
        <v>35093</v>
      </c>
      <c r="AA18" s="147">
        <v>20071</v>
      </c>
    </row>
    <row r="19" spans="1:27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</row>
  </sheetData>
  <pageMargins left="0.7" right="0.7" top="0.75" bottom="0.75" header="0.3" footer="0.3"/>
  <pageSetup paperSize="9" orientation="portrait" r:id="rId1"/>
  <ignoredErrors>
    <ignoredError sqref="B18:AA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2ADB-028B-4769-9848-A4EE36D705D4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6C0E-EF13-4CEB-A713-B8162D03ED9B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1378-678F-4629-A4EC-E4F7315ACB2D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25DA-B0A7-476A-91AF-85D30AB4FF4E}">
  <dimension ref="A1:AH33"/>
  <sheetViews>
    <sheetView workbookViewId="0">
      <selection activeCell="B35" sqref="B35"/>
    </sheetView>
  </sheetViews>
  <sheetFormatPr baseColWidth="10" defaultRowHeight="12.75" x14ac:dyDescent="0.2"/>
  <cols>
    <col min="1" max="1" width="39.42578125" style="100" customWidth="1"/>
    <col min="2" max="25" width="9.7109375" style="100" customWidth="1"/>
    <col min="26" max="16384" width="11.42578125" style="100"/>
  </cols>
  <sheetData>
    <row r="1" spans="1:34" s="114" customFormat="1" ht="27.75" x14ac:dyDescent="0.4">
      <c r="A1" s="136" t="s">
        <v>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</row>
    <row r="2" spans="1:34" s="104" customFormat="1" ht="18.75" x14ac:dyDescent="0.3">
      <c r="A2" s="101" t="s">
        <v>23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  <c r="Z2" s="103"/>
      <c r="AA2" s="103"/>
      <c r="AB2" s="103"/>
      <c r="AC2" s="103"/>
      <c r="AD2" s="103"/>
      <c r="AE2" s="103"/>
      <c r="AF2" s="103"/>
      <c r="AG2" s="103"/>
      <c r="AH2" s="103"/>
    </row>
    <row r="3" spans="1:34" ht="15" x14ac:dyDescent="0.25">
      <c r="A3" s="148" t="s">
        <v>43</v>
      </c>
    </row>
    <row r="5" spans="1:34" s="106" customFormat="1" ht="14.25" x14ac:dyDescent="0.2">
      <c r="A5" s="100" t="s">
        <v>44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5"/>
      <c r="AB5" s="105"/>
      <c r="AC5" s="105"/>
    </row>
    <row r="6" spans="1:34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</row>
    <row r="7" spans="1:34" s="109" customFormat="1" x14ac:dyDescent="0.2">
      <c r="A7" s="100" t="s">
        <v>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</row>
    <row r="8" spans="1:34" s="109" customFormat="1" ht="11.25" x14ac:dyDescent="0.2">
      <c r="A8" s="110" t="s">
        <v>9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</row>
    <row r="10" spans="1:34" x14ac:dyDescent="0.2">
      <c r="A10" s="111"/>
    </row>
    <row r="12" spans="1:34" s="114" customFormat="1" ht="15.75" x14ac:dyDescent="0.25">
      <c r="A12" s="103" t="s">
        <v>20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12"/>
      <c r="M12" s="112"/>
      <c r="N12" s="112"/>
      <c r="O12" s="112"/>
      <c r="P12" s="112"/>
      <c r="Q12" s="112"/>
      <c r="R12" s="112"/>
      <c r="S12" s="112"/>
      <c r="T12" s="112"/>
    </row>
    <row r="13" spans="1:34" x14ac:dyDescent="0.2">
      <c r="A13" s="113" t="s">
        <v>17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4"/>
      <c r="T13" s="114"/>
      <c r="U13" s="114"/>
      <c r="V13" s="114"/>
      <c r="W13" s="114"/>
      <c r="X13" s="114"/>
      <c r="Y13" s="114"/>
      <c r="Z13" s="114"/>
    </row>
    <row r="14" spans="1:34" s="114" customFormat="1" x14ac:dyDescent="0.2">
      <c r="A14" s="137" t="s">
        <v>39</v>
      </c>
      <c r="B14" s="138">
        <v>2022</v>
      </c>
      <c r="C14" s="138">
        <v>2021</v>
      </c>
      <c r="D14" s="138">
        <v>2020</v>
      </c>
      <c r="E14" s="138">
        <v>2019</v>
      </c>
      <c r="F14" s="138">
        <v>2018</v>
      </c>
      <c r="G14" s="138">
        <v>2017</v>
      </c>
      <c r="H14" s="138">
        <v>2016</v>
      </c>
      <c r="I14" s="138">
        <v>2015</v>
      </c>
      <c r="J14" s="138">
        <v>2014</v>
      </c>
      <c r="K14" s="138">
        <v>2013</v>
      </c>
      <c r="L14" s="138">
        <v>2012</v>
      </c>
      <c r="M14" s="138">
        <v>2011</v>
      </c>
      <c r="N14" s="138">
        <v>2010</v>
      </c>
      <c r="O14" s="138">
        <v>2009</v>
      </c>
      <c r="P14" s="138">
        <v>2008</v>
      </c>
      <c r="Q14" s="138">
        <v>2007</v>
      </c>
      <c r="R14" s="138">
        <v>2006</v>
      </c>
      <c r="S14" s="138">
        <v>2005</v>
      </c>
      <c r="T14" s="138">
        <v>2004</v>
      </c>
      <c r="U14" s="138">
        <v>2003</v>
      </c>
      <c r="V14" s="139">
        <v>2002</v>
      </c>
      <c r="W14" s="139">
        <v>2001</v>
      </c>
      <c r="X14" s="139">
        <v>2000</v>
      </c>
      <c r="Y14" s="140">
        <v>1999</v>
      </c>
    </row>
    <row r="15" spans="1:34" x14ac:dyDescent="0.2">
      <c r="A15" s="115" t="s">
        <v>0</v>
      </c>
      <c r="B15" s="122" t="s">
        <v>21</v>
      </c>
      <c r="C15" s="122" t="s">
        <v>21</v>
      </c>
      <c r="D15" s="122" t="s">
        <v>21</v>
      </c>
      <c r="E15" s="116" t="s">
        <v>21</v>
      </c>
      <c r="F15" s="116" t="s">
        <v>21</v>
      </c>
      <c r="G15" s="116" t="s">
        <v>21</v>
      </c>
      <c r="H15" s="116">
        <v>154.11600000000001</v>
      </c>
      <c r="I15" s="116" t="s">
        <v>21</v>
      </c>
      <c r="J15" s="116" t="s">
        <v>21</v>
      </c>
      <c r="K15" s="117">
        <v>600</v>
      </c>
      <c r="L15" s="117">
        <v>930</v>
      </c>
      <c r="M15" s="117">
        <v>710</v>
      </c>
      <c r="N15" s="117">
        <v>17.245000000000001</v>
      </c>
      <c r="O15" s="117">
        <v>2831.9140000000002</v>
      </c>
      <c r="P15" s="117">
        <v>7007</v>
      </c>
      <c r="Q15" s="117">
        <v>236</v>
      </c>
      <c r="R15" s="117">
        <v>7629.8180000000002</v>
      </c>
      <c r="S15" s="117">
        <v>5487.4949999999999</v>
      </c>
      <c r="T15" s="117">
        <v>6460</v>
      </c>
      <c r="U15" s="117">
        <v>9545.2999999999993</v>
      </c>
      <c r="V15" s="117">
        <v>11148.225</v>
      </c>
      <c r="W15" s="117">
        <v>2650.6860000000001</v>
      </c>
      <c r="X15" s="117">
        <v>98</v>
      </c>
      <c r="Y15" s="118">
        <v>20</v>
      </c>
    </row>
    <row r="16" spans="1:34" x14ac:dyDescent="0.2">
      <c r="A16" s="119" t="s">
        <v>1</v>
      </c>
      <c r="B16" s="120">
        <v>500</v>
      </c>
      <c r="C16" s="120">
        <v>3150</v>
      </c>
      <c r="D16" s="120">
        <v>2000</v>
      </c>
      <c r="E16" s="120">
        <v>3000</v>
      </c>
      <c r="F16" s="120">
        <v>0</v>
      </c>
      <c r="G16" s="120">
        <v>0</v>
      </c>
      <c r="H16" s="120">
        <v>2.5</v>
      </c>
      <c r="I16" s="120">
        <v>0</v>
      </c>
      <c r="J16" s="120">
        <v>600</v>
      </c>
      <c r="K16" s="120">
        <v>680</v>
      </c>
      <c r="L16" s="120">
        <v>0</v>
      </c>
      <c r="M16" s="120">
        <v>506</v>
      </c>
      <c r="N16" s="120">
        <v>1106.33</v>
      </c>
      <c r="O16" s="120">
        <v>475</v>
      </c>
      <c r="P16" s="120">
        <v>623.4</v>
      </c>
      <c r="Q16" s="120">
        <v>876.5</v>
      </c>
      <c r="R16" s="120">
        <v>1675</v>
      </c>
      <c r="S16" s="120">
        <v>610</v>
      </c>
      <c r="T16" s="120">
        <v>4228</v>
      </c>
      <c r="U16" s="120">
        <v>6638.317</v>
      </c>
      <c r="V16" s="120">
        <v>18538.199000000001</v>
      </c>
      <c r="W16" s="120">
        <v>15468.5</v>
      </c>
      <c r="X16" s="120">
        <v>2647.598</v>
      </c>
      <c r="Y16" s="121">
        <v>728</v>
      </c>
    </row>
    <row r="17" spans="1:26" x14ac:dyDescent="0.2">
      <c r="A17" s="119" t="s">
        <v>26</v>
      </c>
      <c r="B17" s="120">
        <v>1235</v>
      </c>
      <c r="C17" s="120">
        <v>1606.5</v>
      </c>
      <c r="D17" s="120">
        <v>1050</v>
      </c>
      <c r="E17" s="120">
        <v>10159.799999999999</v>
      </c>
      <c r="F17" s="120">
        <v>5650</v>
      </c>
      <c r="G17" s="120">
        <v>381.87</v>
      </c>
      <c r="H17" s="120">
        <v>310.8</v>
      </c>
      <c r="I17" s="120">
        <v>8551</v>
      </c>
      <c r="J17" s="120">
        <v>20728.806</v>
      </c>
      <c r="K17" s="120">
        <v>544</v>
      </c>
      <c r="L17" s="120">
        <v>368.65199999999999</v>
      </c>
      <c r="M17" s="120">
        <v>92.865000000000009</v>
      </c>
      <c r="N17" s="120">
        <v>881.93900000000008</v>
      </c>
      <c r="O17" s="120">
        <v>1431</v>
      </c>
      <c r="P17" s="120">
        <v>2901.4429999999998</v>
      </c>
      <c r="Q17" s="120">
        <v>2442.1999999999998</v>
      </c>
      <c r="R17" s="120">
        <v>1886</v>
      </c>
      <c r="S17" s="120">
        <v>2640</v>
      </c>
      <c r="T17" s="120">
        <v>1872</v>
      </c>
      <c r="U17" s="120">
        <v>3834.5</v>
      </c>
      <c r="V17" s="120">
        <v>9579.9380000000001</v>
      </c>
      <c r="W17" s="120">
        <v>9048.9969999999994</v>
      </c>
      <c r="X17" s="120">
        <v>16298.5</v>
      </c>
      <c r="Y17" s="120">
        <v>6882</v>
      </c>
    </row>
    <row r="18" spans="1:26" x14ac:dyDescent="0.2">
      <c r="A18" s="119" t="s">
        <v>4</v>
      </c>
      <c r="B18" s="122" t="s">
        <v>21</v>
      </c>
      <c r="C18" s="122" t="s">
        <v>21</v>
      </c>
      <c r="D18" s="122" t="s">
        <v>21</v>
      </c>
      <c r="E18" s="120">
        <v>10</v>
      </c>
      <c r="F18" s="122" t="s">
        <v>21</v>
      </c>
      <c r="G18" s="120">
        <v>0</v>
      </c>
      <c r="H18" s="120">
        <v>260</v>
      </c>
      <c r="I18" s="122" t="s">
        <v>21</v>
      </c>
      <c r="J18" s="120">
        <v>133</v>
      </c>
      <c r="K18" s="120">
        <v>2000</v>
      </c>
      <c r="L18" s="120">
        <v>1656</v>
      </c>
      <c r="M18" s="120">
        <v>55</v>
      </c>
      <c r="N18" s="120">
        <v>180</v>
      </c>
      <c r="O18" s="120">
        <v>1473</v>
      </c>
      <c r="P18" s="120">
        <v>13420</v>
      </c>
      <c r="Q18" s="120">
        <v>430.93099999999998</v>
      </c>
      <c r="R18" s="120">
        <v>517.97699999999998</v>
      </c>
      <c r="S18" s="120">
        <v>3902</v>
      </c>
      <c r="T18" s="120">
        <v>1218</v>
      </c>
      <c r="U18" s="120">
        <v>2270</v>
      </c>
      <c r="V18" s="120">
        <v>3588</v>
      </c>
      <c r="W18" s="120">
        <v>2620</v>
      </c>
      <c r="X18" s="120">
        <v>968.75300000000004</v>
      </c>
      <c r="Y18" s="121">
        <v>137</v>
      </c>
    </row>
    <row r="19" spans="1:26" x14ac:dyDescent="0.2">
      <c r="A19" s="119" t="s">
        <v>42</v>
      </c>
      <c r="B19" s="122">
        <v>638.29999999999995</v>
      </c>
      <c r="C19" s="122">
        <v>190.56</v>
      </c>
      <c r="D19" s="122">
        <v>102</v>
      </c>
      <c r="E19" s="122">
        <v>114.22199999999999</v>
      </c>
      <c r="F19" s="122">
        <v>650</v>
      </c>
      <c r="G19" s="122">
        <v>263</v>
      </c>
      <c r="H19" s="122">
        <v>906.5</v>
      </c>
      <c r="I19" s="122">
        <v>81.2</v>
      </c>
      <c r="J19" s="122">
        <v>146.5</v>
      </c>
      <c r="K19" s="120">
        <v>144</v>
      </c>
      <c r="L19" s="120">
        <v>273</v>
      </c>
      <c r="M19" s="120">
        <v>43.295000000000002</v>
      </c>
      <c r="N19" s="120">
        <v>138.5</v>
      </c>
      <c r="O19" s="120">
        <v>694.3</v>
      </c>
      <c r="P19" s="120">
        <v>999.18499999999995</v>
      </c>
      <c r="Q19" s="120">
        <v>1864.2380000000001</v>
      </c>
      <c r="R19" s="120">
        <v>1158.2</v>
      </c>
      <c r="S19" s="120">
        <v>1462.12</v>
      </c>
      <c r="T19" s="120">
        <v>2335</v>
      </c>
      <c r="U19" s="120">
        <v>5647.3040000000001</v>
      </c>
      <c r="V19" s="120">
        <v>6338.1180000000004</v>
      </c>
      <c r="W19" s="120">
        <v>7888.4390000000003</v>
      </c>
      <c r="X19" s="120">
        <v>1391.5</v>
      </c>
      <c r="Y19" s="123">
        <v>4297</v>
      </c>
    </row>
    <row r="20" spans="1:26" x14ac:dyDescent="0.2">
      <c r="A20" s="119" t="s">
        <v>7</v>
      </c>
      <c r="B20" s="122">
        <v>7150</v>
      </c>
      <c r="C20" s="122">
        <v>5725</v>
      </c>
      <c r="D20" s="122">
        <v>2630</v>
      </c>
      <c r="E20" s="122" t="s">
        <v>21</v>
      </c>
      <c r="F20" s="122">
        <v>190</v>
      </c>
      <c r="G20" s="122" t="s">
        <v>21</v>
      </c>
      <c r="H20" s="122">
        <v>50</v>
      </c>
      <c r="I20" s="122">
        <v>865</v>
      </c>
      <c r="J20" s="122" t="s">
        <v>21</v>
      </c>
      <c r="K20" s="122">
        <v>30</v>
      </c>
      <c r="L20" s="122" t="s">
        <v>21</v>
      </c>
      <c r="M20" s="120">
        <v>1602.9</v>
      </c>
      <c r="N20" s="120">
        <v>0</v>
      </c>
      <c r="O20" s="120">
        <v>2</v>
      </c>
      <c r="P20" s="120">
        <v>2542</v>
      </c>
      <c r="Q20" s="120">
        <v>5157</v>
      </c>
      <c r="R20" s="120">
        <v>2315</v>
      </c>
      <c r="S20" s="120">
        <v>4359.982</v>
      </c>
      <c r="T20" s="120">
        <v>899</v>
      </c>
      <c r="U20" s="120">
        <v>3874.4169999999999</v>
      </c>
      <c r="V20" s="120">
        <v>9625</v>
      </c>
      <c r="W20" s="120">
        <v>11442.8</v>
      </c>
      <c r="X20" s="120">
        <v>8733.982</v>
      </c>
      <c r="Y20" s="123">
        <v>4872</v>
      </c>
    </row>
    <row r="21" spans="1:26" x14ac:dyDescent="0.2">
      <c r="A21" s="124" t="s">
        <v>10</v>
      </c>
      <c r="B21" s="125">
        <v>3693.31</v>
      </c>
      <c r="C21" s="125">
        <v>2813.75</v>
      </c>
      <c r="D21" s="125">
        <v>1088.67</v>
      </c>
      <c r="E21" s="125" t="s">
        <v>21</v>
      </c>
      <c r="F21" s="126">
        <v>640</v>
      </c>
      <c r="G21" s="126">
        <v>126.8</v>
      </c>
      <c r="H21" s="126">
        <v>950</v>
      </c>
      <c r="I21" s="126">
        <v>188</v>
      </c>
      <c r="J21" s="126">
        <v>13</v>
      </c>
      <c r="K21" s="126">
        <v>15</v>
      </c>
      <c r="L21" s="126">
        <v>40</v>
      </c>
      <c r="M21" s="126">
        <v>60</v>
      </c>
      <c r="N21" s="126">
        <v>253</v>
      </c>
      <c r="O21" s="126">
        <v>495</v>
      </c>
      <c r="P21" s="126">
        <v>345</v>
      </c>
      <c r="Q21" s="126">
        <v>3551.7629999999999</v>
      </c>
      <c r="R21" s="126">
        <v>670</v>
      </c>
      <c r="S21" s="126">
        <v>425</v>
      </c>
      <c r="T21" s="126">
        <v>505</v>
      </c>
      <c r="U21" s="126">
        <v>1216.8209999999999</v>
      </c>
      <c r="V21" s="126">
        <v>815.48099999999999</v>
      </c>
      <c r="W21" s="126">
        <v>4969.6379999999999</v>
      </c>
      <c r="X21" s="126">
        <v>4955</v>
      </c>
      <c r="Y21" s="127">
        <v>3134</v>
      </c>
    </row>
    <row r="22" spans="1:26" s="114" customFormat="1" x14ac:dyDescent="0.2">
      <c r="A22" s="141" t="s">
        <v>40</v>
      </c>
      <c r="B22" s="142">
        <v>13246.609999999999</v>
      </c>
      <c r="C22" s="142">
        <v>13495.81</v>
      </c>
      <c r="D22" s="142">
        <v>6895.67</v>
      </c>
      <c r="E22" s="142">
        <v>13399.022000000001</v>
      </c>
      <c r="F22" s="142">
        <v>7130</v>
      </c>
      <c r="G22" s="142">
        <v>781.67</v>
      </c>
      <c r="H22" s="142">
        <f>SUM(H15:H21)</f>
        <v>2633.9160000000002</v>
      </c>
      <c r="I22" s="142">
        <v>9735.2000000000007</v>
      </c>
      <c r="J22" s="142">
        <v>22671.306</v>
      </c>
      <c r="K22" s="142">
        <f>SUM(K15:K21)</f>
        <v>4013</v>
      </c>
      <c r="L22" s="142">
        <v>3367.652</v>
      </c>
      <c r="M22" s="142">
        <f t="shared" ref="M22:R22" si="0">SUM(M15:M21)</f>
        <v>3070.0600000000004</v>
      </c>
      <c r="N22" s="142">
        <f t="shared" si="0"/>
        <v>2577.0140000000001</v>
      </c>
      <c r="O22" s="142">
        <f t="shared" si="0"/>
        <v>7402.2140000000009</v>
      </c>
      <c r="P22" s="142">
        <f t="shared" si="0"/>
        <v>27838.028000000002</v>
      </c>
      <c r="Q22" s="142">
        <f t="shared" si="0"/>
        <v>14558.631999999998</v>
      </c>
      <c r="R22" s="142">
        <f t="shared" si="0"/>
        <v>15851.995000000001</v>
      </c>
      <c r="S22" s="142">
        <v>21233.683000000001</v>
      </c>
      <c r="T22" s="142">
        <v>17517</v>
      </c>
      <c r="U22" s="142">
        <v>33026.659</v>
      </c>
      <c r="V22" s="142">
        <v>59632.961000000003</v>
      </c>
      <c r="W22" s="142">
        <v>54089.06</v>
      </c>
      <c r="X22" s="142">
        <v>35093.332999999999</v>
      </c>
      <c r="Y22" s="143">
        <v>20071</v>
      </c>
    </row>
    <row r="23" spans="1:26" s="109" customFormat="1" ht="11.25" x14ac:dyDescent="0.2">
      <c r="U23" s="128"/>
      <c r="V23" s="128"/>
      <c r="W23" s="128"/>
      <c r="X23" s="128"/>
    </row>
    <row r="24" spans="1:26" x14ac:dyDescent="0.2"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</row>
    <row r="25" spans="1:26" x14ac:dyDescent="0.2">
      <c r="U25" s="129"/>
      <c r="V25" s="129"/>
      <c r="W25" s="129"/>
      <c r="X25" s="129"/>
    </row>
    <row r="26" spans="1:26" s="114" customFormat="1" ht="15.75" x14ac:dyDescent="0.25">
      <c r="A26" s="103" t="s">
        <v>19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30"/>
      <c r="M26" s="130"/>
      <c r="N26" s="130"/>
      <c r="O26" s="130"/>
      <c r="P26" s="130"/>
      <c r="Q26" s="130"/>
      <c r="R26" s="130"/>
      <c r="S26" s="130"/>
      <c r="T26" s="130"/>
    </row>
    <row r="27" spans="1:26" x14ac:dyDescent="0.2">
      <c r="A27" s="113" t="s">
        <v>18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2"/>
      <c r="M27" s="132"/>
      <c r="N27" s="132"/>
      <c r="O27" s="132"/>
      <c r="P27" s="132"/>
      <c r="Q27" s="132"/>
      <c r="R27" s="132"/>
      <c r="S27" s="114"/>
      <c r="T27" s="114"/>
      <c r="U27" s="114"/>
      <c r="V27" s="114"/>
      <c r="W27" s="114"/>
      <c r="X27" s="114"/>
      <c r="Y27" s="114"/>
      <c r="Z27" s="114"/>
    </row>
    <row r="28" spans="1:26" s="114" customFormat="1" x14ac:dyDescent="0.2">
      <c r="A28" s="145" t="s">
        <v>41</v>
      </c>
      <c r="B28" s="138">
        <v>2022</v>
      </c>
      <c r="C28" s="138">
        <v>2021</v>
      </c>
      <c r="D28" s="138">
        <v>2020</v>
      </c>
      <c r="E28" s="138">
        <v>2019</v>
      </c>
      <c r="F28" s="138">
        <v>2018</v>
      </c>
      <c r="G28" s="138">
        <v>2017</v>
      </c>
      <c r="H28" s="138">
        <v>2016</v>
      </c>
      <c r="I28" s="138">
        <v>2015</v>
      </c>
      <c r="J28" s="138">
        <v>2014</v>
      </c>
      <c r="K28" s="138">
        <v>2013</v>
      </c>
      <c r="L28" s="138">
        <v>2012</v>
      </c>
      <c r="M28" s="138">
        <v>2011</v>
      </c>
      <c r="N28" s="138">
        <v>2010</v>
      </c>
      <c r="O28" s="138">
        <v>2009</v>
      </c>
      <c r="P28" s="138">
        <v>2008</v>
      </c>
      <c r="Q28" s="138">
        <v>2007</v>
      </c>
      <c r="R28" s="138">
        <v>2006</v>
      </c>
      <c r="S28" s="138">
        <v>2005</v>
      </c>
      <c r="T28" s="146">
        <v>2004</v>
      </c>
      <c r="U28" s="146">
        <v>2003</v>
      </c>
      <c r="V28" s="138">
        <v>2002</v>
      </c>
      <c r="W28" s="138">
        <v>2001</v>
      </c>
      <c r="X28" s="138">
        <v>2000</v>
      </c>
      <c r="Y28" s="140">
        <v>1999</v>
      </c>
    </row>
    <row r="29" spans="1:26" x14ac:dyDescent="0.2">
      <c r="A29" s="115" t="s">
        <v>36</v>
      </c>
      <c r="B29" s="150">
        <v>70</v>
      </c>
      <c r="C29" s="150">
        <v>0</v>
      </c>
      <c r="D29" s="150">
        <v>810</v>
      </c>
      <c r="E29" s="117">
        <v>0</v>
      </c>
      <c r="F29" s="117">
        <v>10</v>
      </c>
      <c r="G29" s="117">
        <v>30</v>
      </c>
      <c r="H29" s="117">
        <v>800</v>
      </c>
      <c r="I29" s="117">
        <v>95</v>
      </c>
      <c r="J29" s="117">
        <v>10000</v>
      </c>
      <c r="K29" s="117">
        <v>100</v>
      </c>
      <c r="L29" s="117">
        <v>0</v>
      </c>
      <c r="M29" s="117">
        <v>0</v>
      </c>
      <c r="N29" s="117">
        <v>105</v>
      </c>
      <c r="O29" s="117">
        <v>526.77499999999998</v>
      </c>
      <c r="P29" s="117">
        <v>650</v>
      </c>
      <c r="Q29" s="117">
        <v>131.5</v>
      </c>
      <c r="R29" s="117">
        <v>4414.3549999999996</v>
      </c>
      <c r="S29" s="117">
        <v>2960</v>
      </c>
      <c r="T29" s="117">
        <v>453</v>
      </c>
      <c r="U29" s="117">
        <v>1204.597</v>
      </c>
      <c r="V29" s="133">
        <v>2741.7280000000001</v>
      </c>
      <c r="W29" s="117">
        <v>2226</v>
      </c>
      <c r="X29" s="117">
        <v>4885.7640000000001</v>
      </c>
      <c r="Y29" s="118">
        <v>465</v>
      </c>
    </row>
    <row r="30" spans="1:26" x14ac:dyDescent="0.2">
      <c r="A30" s="119" t="s">
        <v>37</v>
      </c>
      <c r="B30" s="120">
        <v>8786.61</v>
      </c>
      <c r="C30" s="120">
        <v>11570.81</v>
      </c>
      <c r="D30" s="120">
        <v>5525.67</v>
      </c>
      <c r="E30" s="120">
        <v>13379.022000000001</v>
      </c>
      <c r="F30" s="120">
        <v>6718</v>
      </c>
      <c r="G30" s="120">
        <v>746.67</v>
      </c>
      <c r="H30" s="120">
        <v>1028.9159999999999</v>
      </c>
      <c r="I30" s="120">
        <v>9090.2000000000007</v>
      </c>
      <c r="J30" s="120">
        <v>12656.306</v>
      </c>
      <c r="K30" s="120">
        <v>3743</v>
      </c>
      <c r="L30" s="120">
        <v>2950.652</v>
      </c>
      <c r="M30" s="120">
        <v>2760.06</v>
      </c>
      <c r="N30" s="120">
        <v>1988.569</v>
      </c>
      <c r="O30" s="120">
        <v>6200.4390000000003</v>
      </c>
      <c r="P30" s="120">
        <v>26443.034</v>
      </c>
      <c r="Q30" s="120">
        <v>12802.932000000001</v>
      </c>
      <c r="R30" s="120">
        <v>9252.14</v>
      </c>
      <c r="S30" s="120">
        <v>15926.245999999999</v>
      </c>
      <c r="T30" s="120">
        <v>12249</v>
      </c>
      <c r="U30" s="120">
        <v>29212.127</v>
      </c>
      <c r="V30" s="134">
        <v>50867.233</v>
      </c>
      <c r="W30" s="120">
        <v>48672.239000000001</v>
      </c>
      <c r="X30" s="120">
        <v>27798.192999999999</v>
      </c>
      <c r="Y30" s="123">
        <v>15841</v>
      </c>
    </row>
    <row r="31" spans="1:26" x14ac:dyDescent="0.2">
      <c r="A31" s="124" t="s">
        <v>38</v>
      </c>
      <c r="B31" s="149">
        <v>4390</v>
      </c>
      <c r="C31" s="149">
        <v>1925</v>
      </c>
      <c r="D31" s="149">
        <v>560</v>
      </c>
      <c r="E31" s="126">
        <v>20</v>
      </c>
      <c r="F31" s="126">
        <v>402</v>
      </c>
      <c r="G31" s="126">
        <v>5</v>
      </c>
      <c r="H31" s="126">
        <v>805</v>
      </c>
      <c r="I31" s="126">
        <v>550</v>
      </c>
      <c r="J31" s="126">
        <v>15</v>
      </c>
      <c r="K31" s="126">
        <v>170</v>
      </c>
      <c r="L31" s="126">
        <v>417</v>
      </c>
      <c r="M31" s="126">
        <v>310</v>
      </c>
      <c r="N31" s="126">
        <v>483.44499999999999</v>
      </c>
      <c r="O31" s="126">
        <v>675</v>
      </c>
      <c r="P31" s="126">
        <v>744.99400000000003</v>
      </c>
      <c r="Q31" s="126">
        <v>1624.2</v>
      </c>
      <c r="R31" s="126">
        <v>2185.5</v>
      </c>
      <c r="S31" s="126">
        <v>2347.4369999999999</v>
      </c>
      <c r="T31" s="126">
        <v>4815</v>
      </c>
      <c r="U31" s="126">
        <v>2609.9349999999999</v>
      </c>
      <c r="V31" s="135">
        <v>6024</v>
      </c>
      <c r="W31" s="126">
        <v>3190.8209999999999</v>
      </c>
      <c r="X31" s="126">
        <v>2409.3760000000002</v>
      </c>
      <c r="Y31" s="127">
        <v>3765</v>
      </c>
    </row>
    <row r="32" spans="1:26" s="114" customFormat="1" x14ac:dyDescent="0.2">
      <c r="A32" s="142" t="s">
        <v>40</v>
      </c>
      <c r="B32" s="142">
        <v>13246.61</v>
      </c>
      <c r="C32" s="142">
        <v>13495.81</v>
      </c>
      <c r="D32" s="142">
        <v>6895.67</v>
      </c>
      <c r="E32" s="142">
        <v>13399.022000000001</v>
      </c>
      <c r="F32" s="142">
        <v>7130</v>
      </c>
      <c r="G32" s="142">
        <v>781.67</v>
      </c>
      <c r="H32" s="142">
        <v>2633.9160000000002</v>
      </c>
      <c r="I32" s="142">
        <v>9735.2000000000007</v>
      </c>
      <c r="J32" s="142">
        <v>22671.306</v>
      </c>
      <c r="K32" s="142">
        <v>4013</v>
      </c>
      <c r="L32" s="142">
        <v>3367.652</v>
      </c>
      <c r="M32" s="142">
        <v>3070.06</v>
      </c>
      <c r="N32" s="142">
        <v>2577.0140000000001</v>
      </c>
      <c r="O32" s="142">
        <v>7402.2139999999999</v>
      </c>
      <c r="P32" s="142">
        <v>27838.027999999998</v>
      </c>
      <c r="Q32" s="142">
        <v>14558.632000000001</v>
      </c>
      <c r="R32" s="142">
        <v>15851.994999999999</v>
      </c>
      <c r="S32" s="142">
        <v>21233.683000000001</v>
      </c>
      <c r="T32" s="142">
        <v>17517</v>
      </c>
      <c r="U32" s="142">
        <v>33027</v>
      </c>
      <c r="V32" s="142">
        <v>59633</v>
      </c>
      <c r="W32" s="142">
        <v>54089</v>
      </c>
      <c r="X32" s="142">
        <v>35093</v>
      </c>
      <c r="Y32" s="147">
        <v>20071</v>
      </c>
    </row>
    <row r="33" spans="1:16" x14ac:dyDescent="0.2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4"/>
  <sheetViews>
    <sheetView workbookViewId="0">
      <selection activeCell="A4" sqref="A4"/>
    </sheetView>
  </sheetViews>
  <sheetFormatPr baseColWidth="10" defaultRowHeight="16.5" x14ac:dyDescent="0.35"/>
  <cols>
    <col min="1" max="1" width="39.42578125" style="48" customWidth="1"/>
    <col min="2" max="22" width="9.7109375" style="48" customWidth="1"/>
    <col min="23" max="16384" width="11.42578125" style="48"/>
  </cols>
  <sheetData>
    <row r="1" spans="1:31" s="78" customFormat="1" ht="34.5" x14ac:dyDescent="0.65">
      <c r="A1" s="76" t="s">
        <v>22</v>
      </c>
      <c r="B1" s="76"/>
      <c r="C1" s="76"/>
      <c r="D1" s="76"/>
      <c r="E1" s="76"/>
      <c r="F1" s="76"/>
      <c r="G1" s="76"/>
      <c r="H1" s="76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</row>
    <row r="2" spans="1:31" s="82" customFormat="1" ht="23.25" x14ac:dyDescent="0.45">
      <c r="A2" s="79" t="s">
        <v>23</v>
      </c>
      <c r="B2" s="79"/>
      <c r="C2" s="79"/>
      <c r="D2" s="79"/>
      <c r="E2" s="79"/>
      <c r="F2" s="79"/>
      <c r="G2" s="79"/>
      <c r="H2" s="79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1"/>
      <c r="W2" s="81"/>
      <c r="X2" s="81"/>
      <c r="Y2" s="81"/>
      <c r="Z2" s="81"/>
      <c r="AA2" s="81"/>
      <c r="AB2" s="81"/>
      <c r="AC2" s="81"/>
      <c r="AD2" s="81"/>
      <c r="AE2" s="81"/>
    </row>
    <row r="3" spans="1:31" s="100" customFormat="1" ht="15" x14ac:dyDescent="0.25">
      <c r="A3" s="148" t="s">
        <v>43</v>
      </c>
    </row>
    <row r="4" spans="1:31" s="100" customFormat="1" ht="12.75" x14ac:dyDescent="0.2"/>
    <row r="5" spans="1:31" s="50" customFormat="1" ht="18" x14ac:dyDescent="0.35">
      <c r="A5" s="48" t="s">
        <v>33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9"/>
      <c r="Y5" s="49"/>
      <c r="Z5" s="49"/>
    </row>
    <row r="6" spans="1:31" x14ac:dyDescent="0.3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31" s="53" customFormat="1" x14ac:dyDescent="0.35">
      <c r="A7" s="48" t="s">
        <v>8</v>
      </c>
      <c r="B7" s="48"/>
      <c r="C7" s="48"/>
      <c r="D7" s="48"/>
      <c r="E7" s="48"/>
      <c r="F7" s="48"/>
      <c r="G7" s="48"/>
      <c r="H7" s="48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</row>
    <row r="8" spans="1:31" s="53" customFormat="1" ht="14.25" x14ac:dyDescent="0.3">
      <c r="A8" s="54" t="s">
        <v>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10" spans="1:31" ht="18" x14ac:dyDescent="0.35">
      <c r="A10" s="98" t="s">
        <v>34</v>
      </c>
    </row>
    <row r="12" spans="1:31" s="78" customFormat="1" ht="19.5" x14ac:dyDescent="0.4">
      <c r="A12" s="82" t="s">
        <v>20</v>
      </c>
      <c r="B12" s="82"/>
      <c r="C12" s="82"/>
      <c r="D12" s="82"/>
      <c r="E12" s="82"/>
      <c r="F12" s="82"/>
      <c r="G12" s="82"/>
      <c r="H12" s="82"/>
      <c r="I12" s="83"/>
      <c r="J12" s="83"/>
      <c r="K12" s="83"/>
      <c r="L12" s="83"/>
      <c r="M12" s="83"/>
      <c r="N12" s="83"/>
      <c r="O12" s="83"/>
      <c r="P12" s="83"/>
      <c r="Q12" s="83"/>
    </row>
    <row r="13" spans="1:31" x14ac:dyDescent="0.35">
      <c r="A13" s="55" t="s">
        <v>17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6"/>
      <c r="Q13" s="56"/>
      <c r="R13" s="56"/>
      <c r="S13" s="56"/>
      <c r="T13" s="56"/>
      <c r="U13" s="56"/>
      <c r="V13" s="56"/>
      <c r="W13" s="56"/>
    </row>
    <row r="14" spans="1:31" s="88" customFormat="1" x14ac:dyDescent="0.35">
      <c r="A14" s="84" t="s">
        <v>30</v>
      </c>
      <c r="B14" s="85">
        <v>2019</v>
      </c>
      <c r="C14" s="85">
        <v>2018</v>
      </c>
      <c r="D14" s="85">
        <v>2017</v>
      </c>
      <c r="E14" s="85">
        <v>2016</v>
      </c>
      <c r="F14" s="85">
        <v>2015</v>
      </c>
      <c r="G14" s="85">
        <v>2014</v>
      </c>
      <c r="H14" s="85">
        <v>2013</v>
      </c>
      <c r="I14" s="85">
        <v>2012</v>
      </c>
      <c r="J14" s="85">
        <v>2011</v>
      </c>
      <c r="K14" s="85">
        <v>2010</v>
      </c>
      <c r="L14" s="85">
        <v>2009</v>
      </c>
      <c r="M14" s="85">
        <v>2008</v>
      </c>
      <c r="N14" s="85">
        <v>2007</v>
      </c>
      <c r="O14" s="85">
        <v>2006</v>
      </c>
      <c r="P14" s="85">
        <v>2005</v>
      </c>
      <c r="Q14" s="85">
        <v>2004</v>
      </c>
      <c r="R14" s="85">
        <v>2003</v>
      </c>
      <c r="S14" s="86">
        <v>2002</v>
      </c>
      <c r="T14" s="86">
        <v>2001</v>
      </c>
      <c r="U14" s="86">
        <v>2000</v>
      </c>
      <c r="V14" s="87">
        <v>1999</v>
      </c>
    </row>
    <row r="15" spans="1:31" x14ac:dyDescent="0.35">
      <c r="A15" s="57" t="s">
        <v>0</v>
      </c>
      <c r="B15" s="58" t="s">
        <v>21</v>
      </c>
      <c r="C15" s="58" t="s">
        <v>21</v>
      </c>
      <c r="D15" s="58" t="s">
        <v>21</v>
      </c>
      <c r="E15" s="58" t="s">
        <v>21</v>
      </c>
      <c r="F15" s="58" t="s">
        <v>21</v>
      </c>
      <c r="G15" s="58" t="s">
        <v>21</v>
      </c>
      <c r="H15" s="59">
        <v>600</v>
      </c>
      <c r="I15" s="59">
        <v>930</v>
      </c>
      <c r="J15" s="59">
        <v>710</v>
      </c>
      <c r="K15" s="59">
        <v>17.245000000000001</v>
      </c>
      <c r="L15" s="59">
        <v>2831.9140000000002</v>
      </c>
      <c r="M15" s="59">
        <v>7007</v>
      </c>
      <c r="N15" s="59">
        <v>236</v>
      </c>
      <c r="O15" s="59">
        <v>7629.8180000000002</v>
      </c>
      <c r="P15" s="59">
        <v>5487.4949999999999</v>
      </c>
      <c r="Q15" s="59">
        <v>6460</v>
      </c>
      <c r="R15" s="59">
        <v>9545.2999999999993</v>
      </c>
      <c r="S15" s="59">
        <v>11148.225</v>
      </c>
      <c r="T15" s="59">
        <v>2650.6860000000001</v>
      </c>
      <c r="U15" s="59">
        <v>98</v>
      </c>
      <c r="V15" s="60">
        <v>20</v>
      </c>
    </row>
    <row r="16" spans="1:31" x14ac:dyDescent="0.35">
      <c r="A16" s="61" t="s">
        <v>1</v>
      </c>
      <c r="B16" s="62">
        <v>3000</v>
      </c>
      <c r="C16" s="62">
        <v>0</v>
      </c>
      <c r="D16" s="62">
        <v>0</v>
      </c>
      <c r="E16" s="62">
        <v>2.5</v>
      </c>
      <c r="F16" s="62">
        <v>0</v>
      </c>
      <c r="G16" s="62">
        <v>600</v>
      </c>
      <c r="H16" s="62">
        <v>680</v>
      </c>
      <c r="I16" s="62">
        <v>0</v>
      </c>
      <c r="J16" s="62">
        <v>506</v>
      </c>
      <c r="K16" s="62">
        <v>1106.33</v>
      </c>
      <c r="L16" s="62">
        <v>475</v>
      </c>
      <c r="M16" s="62">
        <v>623.4</v>
      </c>
      <c r="N16" s="62">
        <v>876.5</v>
      </c>
      <c r="O16" s="62">
        <v>1675</v>
      </c>
      <c r="P16" s="62">
        <v>610</v>
      </c>
      <c r="Q16" s="62">
        <v>4228</v>
      </c>
      <c r="R16" s="62">
        <v>6638.317</v>
      </c>
      <c r="S16" s="62">
        <v>18538.199000000001</v>
      </c>
      <c r="T16" s="62">
        <v>15468.5</v>
      </c>
      <c r="U16" s="62">
        <v>2647.598</v>
      </c>
      <c r="V16" s="63">
        <v>728</v>
      </c>
    </row>
    <row r="17" spans="1:23" x14ac:dyDescent="0.35">
      <c r="A17" s="61" t="s">
        <v>26</v>
      </c>
      <c r="B17" s="62">
        <v>10159.799999999999</v>
      </c>
      <c r="C17" s="62">
        <v>5650</v>
      </c>
      <c r="D17" s="62">
        <v>381.87</v>
      </c>
      <c r="E17" s="62">
        <v>310.8</v>
      </c>
      <c r="F17" s="62">
        <v>8551</v>
      </c>
      <c r="G17" s="62">
        <v>20728.806</v>
      </c>
      <c r="H17" s="62">
        <v>544</v>
      </c>
      <c r="I17" s="62">
        <v>368.65199999999999</v>
      </c>
      <c r="J17" s="62">
        <v>92.865000000000009</v>
      </c>
      <c r="K17" s="62">
        <v>881.93900000000008</v>
      </c>
      <c r="L17" s="62">
        <v>1431</v>
      </c>
      <c r="M17" s="62">
        <v>2901.4429999999998</v>
      </c>
      <c r="N17" s="62">
        <v>2442.1999999999998</v>
      </c>
      <c r="O17" s="62">
        <v>1886</v>
      </c>
      <c r="P17" s="62">
        <v>2640</v>
      </c>
      <c r="Q17" s="62">
        <v>1872</v>
      </c>
      <c r="R17" s="62">
        <v>3834.5</v>
      </c>
      <c r="S17" s="62">
        <v>9579.9380000000001</v>
      </c>
      <c r="T17" s="62">
        <v>9048.9969999999994</v>
      </c>
      <c r="U17" s="62">
        <v>16298.5</v>
      </c>
      <c r="V17" s="62">
        <v>6882</v>
      </c>
    </row>
    <row r="18" spans="1:23" x14ac:dyDescent="0.35">
      <c r="A18" s="61" t="s">
        <v>4</v>
      </c>
      <c r="B18" s="62">
        <v>10</v>
      </c>
      <c r="C18" s="62">
        <v>0</v>
      </c>
      <c r="D18" s="62">
        <v>0</v>
      </c>
      <c r="E18" s="62">
        <v>260</v>
      </c>
      <c r="F18" s="62">
        <v>50</v>
      </c>
      <c r="G18" s="62">
        <v>133</v>
      </c>
      <c r="H18" s="62">
        <v>2000</v>
      </c>
      <c r="I18" s="62">
        <v>1656</v>
      </c>
      <c r="J18" s="62">
        <v>55</v>
      </c>
      <c r="K18" s="62">
        <v>180</v>
      </c>
      <c r="L18" s="62">
        <v>1473</v>
      </c>
      <c r="M18" s="62">
        <v>13420</v>
      </c>
      <c r="N18" s="62">
        <v>430.93099999999998</v>
      </c>
      <c r="O18" s="62">
        <v>517.97699999999998</v>
      </c>
      <c r="P18" s="62">
        <v>3902</v>
      </c>
      <c r="Q18" s="62">
        <v>1218</v>
      </c>
      <c r="R18" s="62">
        <v>2270</v>
      </c>
      <c r="S18" s="62">
        <v>3588</v>
      </c>
      <c r="T18" s="62">
        <v>2620</v>
      </c>
      <c r="U18" s="62">
        <v>968.75300000000004</v>
      </c>
      <c r="V18" s="63">
        <v>137</v>
      </c>
    </row>
    <row r="19" spans="1:23" x14ac:dyDescent="0.35">
      <c r="A19" s="61" t="s">
        <v>5</v>
      </c>
      <c r="B19" s="64">
        <v>3.5</v>
      </c>
      <c r="C19" s="64" t="s">
        <v>21</v>
      </c>
      <c r="D19" s="64">
        <v>24</v>
      </c>
      <c r="E19" s="64">
        <v>2.5</v>
      </c>
      <c r="F19" s="64" t="s">
        <v>21</v>
      </c>
      <c r="G19" s="64" t="s">
        <v>21</v>
      </c>
      <c r="H19" s="62">
        <v>0</v>
      </c>
      <c r="I19" s="62">
        <v>10</v>
      </c>
      <c r="J19" s="62">
        <v>16.395</v>
      </c>
      <c r="K19" s="62">
        <v>82</v>
      </c>
      <c r="L19" s="62">
        <v>230.3</v>
      </c>
      <c r="M19" s="62">
        <v>264.75</v>
      </c>
      <c r="N19" s="62">
        <v>763.23800000000006</v>
      </c>
      <c r="O19" s="62">
        <v>794</v>
      </c>
      <c r="P19" s="62">
        <v>723.33</v>
      </c>
      <c r="Q19" s="62">
        <v>1533</v>
      </c>
      <c r="R19" s="62">
        <v>3912.9659999999999</v>
      </c>
      <c r="S19" s="62">
        <v>2641.94</v>
      </c>
      <c r="T19" s="62">
        <v>675.43899999999996</v>
      </c>
      <c r="U19" s="62">
        <v>723.5</v>
      </c>
      <c r="V19" s="65">
        <v>2611</v>
      </c>
    </row>
    <row r="20" spans="1:23" x14ac:dyDescent="0.35">
      <c r="A20" s="61" t="s">
        <v>6</v>
      </c>
      <c r="B20" s="62">
        <v>110.72199999999999</v>
      </c>
      <c r="C20" s="62">
        <v>649</v>
      </c>
      <c r="D20" s="62">
        <v>239</v>
      </c>
      <c r="E20" s="62">
        <v>904</v>
      </c>
      <c r="F20" s="62">
        <v>10</v>
      </c>
      <c r="G20" s="62">
        <v>145</v>
      </c>
      <c r="H20" s="62">
        <v>144</v>
      </c>
      <c r="I20" s="62">
        <v>263</v>
      </c>
      <c r="J20" s="62">
        <v>26.9</v>
      </c>
      <c r="K20" s="62">
        <v>56.5</v>
      </c>
      <c r="L20" s="62">
        <v>464</v>
      </c>
      <c r="M20" s="62">
        <v>734.43499999999995</v>
      </c>
      <c r="N20" s="62">
        <v>1101</v>
      </c>
      <c r="O20" s="62">
        <v>364.2</v>
      </c>
      <c r="P20" s="62">
        <v>738.79</v>
      </c>
      <c r="Q20" s="62">
        <v>802</v>
      </c>
      <c r="R20" s="62">
        <v>1734.338</v>
      </c>
      <c r="S20" s="62">
        <v>3696.1779999999999</v>
      </c>
      <c r="T20" s="62">
        <v>7213</v>
      </c>
      <c r="U20" s="62">
        <v>668</v>
      </c>
      <c r="V20" s="65">
        <v>1686</v>
      </c>
    </row>
    <row r="21" spans="1:23" x14ac:dyDescent="0.35">
      <c r="A21" s="61" t="s">
        <v>7</v>
      </c>
      <c r="B21" s="64" t="s">
        <v>21</v>
      </c>
      <c r="C21" s="64">
        <v>190</v>
      </c>
      <c r="D21" s="64" t="s">
        <v>21</v>
      </c>
      <c r="E21" s="64" t="s">
        <v>21</v>
      </c>
      <c r="F21" s="64">
        <v>865</v>
      </c>
      <c r="G21" s="64">
        <v>350</v>
      </c>
      <c r="H21" s="64">
        <v>30</v>
      </c>
      <c r="I21" s="64" t="s">
        <v>21</v>
      </c>
      <c r="J21" s="62">
        <v>1602.9</v>
      </c>
      <c r="K21" s="62">
        <v>0</v>
      </c>
      <c r="L21" s="62">
        <v>2</v>
      </c>
      <c r="M21" s="62">
        <v>2542</v>
      </c>
      <c r="N21" s="62">
        <v>5157</v>
      </c>
      <c r="O21" s="62">
        <v>2315</v>
      </c>
      <c r="P21" s="62">
        <v>4359.982</v>
      </c>
      <c r="Q21" s="62">
        <v>899</v>
      </c>
      <c r="R21" s="62">
        <v>3874.4169999999999</v>
      </c>
      <c r="S21" s="62">
        <v>9625</v>
      </c>
      <c r="T21" s="62">
        <v>11442.8</v>
      </c>
      <c r="U21" s="62">
        <v>8733.982</v>
      </c>
      <c r="V21" s="65">
        <v>4872</v>
      </c>
    </row>
    <row r="22" spans="1:23" x14ac:dyDescent="0.35">
      <c r="A22" s="66" t="s">
        <v>10</v>
      </c>
      <c r="B22" s="97" t="s">
        <v>21</v>
      </c>
      <c r="C22" s="67">
        <v>640</v>
      </c>
      <c r="D22" s="67">
        <v>126.8</v>
      </c>
      <c r="E22" s="67">
        <v>950</v>
      </c>
      <c r="F22" s="67">
        <v>188</v>
      </c>
      <c r="G22" s="67">
        <v>13</v>
      </c>
      <c r="H22" s="67">
        <v>15</v>
      </c>
      <c r="I22" s="67">
        <v>40</v>
      </c>
      <c r="J22" s="67">
        <v>60</v>
      </c>
      <c r="K22" s="67">
        <v>253</v>
      </c>
      <c r="L22" s="67">
        <v>495</v>
      </c>
      <c r="M22" s="67">
        <v>345</v>
      </c>
      <c r="N22" s="67">
        <v>3551.7629999999999</v>
      </c>
      <c r="O22" s="67">
        <v>670</v>
      </c>
      <c r="P22" s="67">
        <v>425</v>
      </c>
      <c r="Q22" s="67">
        <v>505</v>
      </c>
      <c r="R22" s="67">
        <v>1216.8209999999999</v>
      </c>
      <c r="S22" s="67">
        <v>815.48099999999999</v>
      </c>
      <c r="T22" s="67">
        <v>4969.6379999999999</v>
      </c>
      <c r="U22" s="67">
        <v>4955</v>
      </c>
      <c r="V22" s="68">
        <v>3134</v>
      </c>
    </row>
    <row r="23" spans="1:23" s="78" customFormat="1" x14ac:dyDescent="0.35">
      <c r="A23" s="89" t="s">
        <v>31</v>
      </c>
      <c r="B23" s="90">
        <v>13399.022000000001</v>
      </c>
      <c r="C23" s="90">
        <v>7130</v>
      </c>
      <c r="D23" s="90">
        <v>781.67</v>
      </c>
      <c r="E23" s="90">
        <v>2634</v>
      </c>
      <c r="F23" s="90">
        <v>9735.2000000000007</v>
      </c>
      <c r="G23" s="90">
        <v>22671.306</v>
      </c>
      <c r="H23" s="90">
        <f>SUM(H15:H22)</f>
        <v>4013</v>
      </c>
      <c r="I23" s="90">
        <v>3367.652</v>
      </c>
      <c r="J23" s="90">
        <f t="shared" ref="J23:O23" si="0">SUM(J15:J22)</f>
        <v>3070.0600000000004</v>
      </c>
      <c r="K23" s="90">
        <f t="shared" si="0"/>
        <v>2577.0140000000001</v>
      </c>
      <c r="L23" s="90">
        <f t="shared" si="0"/>
        <v>7402.2140000000009</v>
      </c>
      <c r="M23" s="90">
        <f t="shared" si="0"/>
        <v>27838.028000000002</v>
      </c>
      <c r="N23" s="90">
        <f t="shared" si="0"/>
        <v>14558.631999999998</v>
      </c>
      <c r="O23" s="90">
        <f t="shared" si="0"/>
        <v>15851.995000000001</v>
      </c>
      <c r="P23" s="90">
        <v>21233.683000000001</v>
      </c>
      <c r="Q23" s="90">
        <v>17517</v>
      </c>
      <c r="R23" s="90">
        <v>33026.659</v>
      </c>
      <c r="S23" s="90">
        <v>59632.961000000003</v>
      </c>
      <c r="T23" s="90">
        <v>54089.06</v>
      </c>
      <c r="U23" s="90">
        <v>35093.332999999999</v>
      </c>
      <c r="V23" s="91">
        <v>20071</v>
      </c>
    </row>
    <row r="24" spans="1:23" s="53" customFormat="1" ht="14.25" x14ac:dyDescent="0.3">
      <c r="R24" s="69"/>
      <c r="S24" s="69"/>
      <c r="T24" s="69"/>
      <c r="U24" s="69"/>
    </row>
    <row r="25" spans="1:23" x14ac:dyDescent="0.35">
      <c r="R25" s="70"/>
      <c r="S25" s="70"/>
      <c r="T25" s="70"/>
      <c r="U25" s="70"/>
    </row>
    <row r="26" spans="1:23" x14ac:dyDescent="0.35">
      <c r="R26" s="70"/>
      <c r="S26" s="70"/>
      <c r="T26" s="70"/>
      <c r="U26" s="70"/>
    </row>
    <row r="27" spans="1:23" s="78" customFormat="1" ht="19.5" x14ac:dyDescent="0.4">
      <c r="A27" s="82" t="s">
        <v>19</v>
      </c>
      <c r="B27" s="92"/>
      <c r="C27" s="92"/>
      <c r="D27" s="92"/>
      <c r="E27" s="92"/>
      <c r="F27" s="92"/>
      <c r="G27" s="92"/>
      <c r="H27" s="92"/>
      <c r="I27" s="93"/>
      <c r="J27" s="93"/>
      <c r="K27" s="93"/>
      <c r="L27" s="93"/>
      <c r="M27" s="93"/>
      <c r="N27" s="93"/>
      <c r="O27" s="93"/>
      <c r="P27" s="93"/>
      <c r="Q27" s="93"/>
    </row>
    <row r="28" spans="1:23" x14ac:dyDescent="0.35">
      <c r="A28" s="55" t="s">
        <v>18</v>
      </c>
      <c r="B28" s="71"/>
      <c r="C28" s="71"/>
      <c r="D28" s="71"/>
      <c r="E28" s="71"/>
      <c r="F28" s="71"/>
      <c r="G28" s="71"/>
      <c r="H28" s="71"/>
      <c r="I28" s="72"/>
      <c r="J28" s="72"/>
      <c r="K28" s="72"/>
      <c r="L28" s="72"/>
      <c r="M28" s="72"/>
      <c r="N28" s="72"/>
      <c r="O28" s="72"/>
      <c r="P28" s="56"/>
      <c r="Q28" s="56"/>
      <c r="R28" s="56"/>
      <c r="S28" s="56"/>
      <c r="T28" s="56"/>
      <c r="U28" s="56"/>
      <c r="V28" s="56"/>
      <c r="W28" s="56"/>
    </row>
    <row r="29" spans="1:23" s="88" customFormat="1" x14ac:dyDescent="0.35">
      <c r="A29" s="94" t="s">
        <v>32</v>
      </c>
      <c r="B29" s="85">
        <v>2019</v>
      </c>
      <c r="C29" s="85">
        <v>2018</v>
      </c>
      <c r="D29" s="85">
        <v>2017</v>
      </c>
      <c r="E29" s="85">
        <v>2016</v>
      </c>
      <c r="F29" s="85">
        <v>2015</v>
      </c>
      <c r="G29" s="85">
        <v>2014</v>
      </c>
      <c r="H29" s="85">
        <v>2013</v>
      </c>
      <c r="I29" s="85">
        <v>2012</v>
      </c>
      <c r="J29" s="85">
        <v>2011</v>
      </c>
      <c r="K29" s="85">
        <v>2010</v>
      </c>
      <c r="L29" s="85">
        <v>2009</v>
      </c>
      <c r="M29" s="85">
        <v>2008</v>
      </c>
      <c r="N29" s="85">
        <v>2007</v>
      </c>
      <c r="O29" s="85">
        <v>2006</v>
      </c>
      <c r="P29" s="85">
        <v>2005</v>
      </c>
      <c r="Q29" s="95">
        <v>2004</v>
      </c>
      <c r="R29" s="95">
        <v>2003</v>
      </c>
      <c r="S29" s="85">
        <v>2002</v>
      </c>
      <c r="T29" s="85">
        <v>2001</v>
      </c>
      <c r="U29" s="85">
        <v>2000</v>
      </c>
      <c r="V29" s="87">
        <v>1999</v>
      </c>
    </row>
    <row r="30" spans="1:23" x14ac:dyDescent="0.35">
      <c r="A30" s="57" t="s">
        <v>27</v>
      </c>
      <c r="B30" s="59">
        <v>0</v>
      </c>
      <c r="C30" s="59">
        <v>10</v>
      </c>
      <c r="D30" s="59">
        <v>30</v>
      </c>
      <c r="E30" s="59">
        <v>800</v>
      </c>
      <c r="F30" s="59">
        <v>95</v>
      </c>
      <c r="G30" s="59">
        <v>10000</v>
      </c>
      <c r="H30" s="59">
        <v>100</v>
      </c>
      <c r="I30" s="59">
        <v>0</v>
      </c>
      <c r="J30" s="59">
        <v>0</v>
      </c>
      <c r="K30" s="59">
        <v>105</v>
      </c>
      <c r="L30" s="59">
        <v>526.77499999999998</v>
      </c>
      <c r="M30" s="59">
        <v>650</v>
      </c>
      <c r="N30" s="59">
        <v>131.5</v>
      </c>
      <c r="O30" s="59">
        <v>4414.3549999999996</v>
      </c>
      <c r="P30" s="59">
        <v>2960</v>
      </c>
      <c r="Q30" s="59">
        <v>453</v>
      </c>
      <c r="R30" s="59">
        <v>1204.597</v>
      </c>
      <c r="S30" s="73">
        <v>2741.7280000000001</v>
      </c>
      <c r="T30" s="59">
        <v>2226</v>
      </c>
      <c r="U30" s="59">
        <v>4885.7640000000001</v>
      </c>
      <c r="V30" s="60">
        <v>465</v>
      </c>
    </row>
    <row r="31" spans="1:23" x14ac:dyDescent="0.35">
      <c r="A31" s="61" t="s">
        <v>28</v>
      </c>
      <c r="B31" s="62">
        <v>13379.022000000001</v>
      </c>
      <c r="C31" s="62">
        <v>6718</v>
      </c>
      <c r="D31" s="62">
        <v>746.67</v>
      </c>
      <c r="E31" s="62">
        <v>1028.9159999999999</v>
      </c>
      <c r="F31" s="62">
        <v>9090.2000000000007</v>
      </c>
      <c r="G31" s="62">
        <v>12656.306</v>
      </c>
      <c r="H31" s="62">
        <v>3743</v>
      </c>
      <c r="I31" s="62">
        <v>2950.652</v>
      </c>
      <c r="J31" s="62">
        <v>2760.06</v>
      </c>
      <c r="K31" s="62">
        <v>1988.569</v>
      </c>
      <c r="L31" s="62">
        <v>6200.4390000000003</v>
      </c>
      <c r="M31" s="62">
        <v>26443.034</v>
      </c>
      <c r="N31" s="62">
        <v>12802.932000000001</v>
      </c>
      <c r="O31" s="62">
        <v>9252.14</v>
      </c>
      <c r="P31" s="62">
        <v>15926.245999999999</v>
      </c>
      <c r="Q31" s="62">
        <v>12249</v>
      </c>
      <c r="R31" s="62">
        <v>29212.127</v>
      </c>
      <c r="S31" s="74">
        <v>50867.233</v>
      </c>
      <c r="T31" s="62">
        <v>48672.239000000001</v>
      </c>
      <c r="U31" s="62">
        <v>27798.192999999999</v>
      </c>
      <c r="V31" s="65">
        <v>15841</v>
      </c>
    </row>
    <row r="32" spans="1:23" x14ac:dyDescent="0.35">
      <c r="A32" s="66" t="s">
        <v>29</v>
      </c>
      <c r="B32" s="67">
        <v>20</v>
      </c>
      <c r="C32" s="67">
        <v>402</v>
      </c>
      <c r="D32" s="67">
        <v>5</v>
      </c>
      <c r="E32" s="67">
        <v>805</v>
      </c>
      <c r="F32" s="67">
        <v>550</v>
      </c>
      <c r="G32" s="67">
        <v>15</v>
      </c>
      <c r="H32" s="67">
        <v>170</v>
      </c>
      <c r="I32" s="67">
        <v>417</v>
      </c>
      <c r="J32" s="67">
        <v>310</v>
      </c>
      <c r="K32" s="67">
        <v>483.44499999999999</v>
      </c>
      <c r="L32" s="67">
        <v>675</v>
      </c>
      <c r="M32" s="67">
        <v>744.99400000000003</v>
      </c>
      <c r="N32" s="67">
        <v>1624.2</v>
      </c>
      <c r="O32" s="67">
        <v>2185.5</v>
      </c>
      <c r="P32" s="67">
        <v>2347.4369999999999</v>
      </c>
      <c r="Q32" s="67">
        <v>4815</v>
      </c>
      <c r="R32" s="67">
        <v>2609.9349999999999</v>
      </c>
      <c r="S32" s="75">
        <v>6024</v>
      </c>
      <c r="T32" s="67">
        <v>3190.8209999999999</v>
      </c>
      <c r="U32" s="67">
        <v>2409.3760000000002</v>
      </c>
      <c r="V32" s="68">
        <v>3765</v>
      </c>
    </row>
    <row r="33" spans="1:22" s="78" customFormat="1" x14ac:dyDescent="0.35">
      <c r="A33" s="90" t="s">
        <v>31</v>
      </c>
      <c r="B33" s="90">
        <f t="shared" ref="B33:C33" si="1">SUM(B30:B32)</f>
        <v>13399.022000000001</v>
      </c>
      <c r="C33" s="90">
        <f t="shared" si="1"/>
        <v>7130</v>
      </c>
      <c r="D33" s="90">
        <f t="shared" ref="D33:O33" si="2">SUM(D30:D32)</f>
        <v>781.67</v>
      </c>
      <c r="E33" s="90">
        <f t="shared" si="2"/>
        <v>2633.9160000000002</v>
      </c>
      <c r="F33" s="90">
        <f t="shared" si="2"/>
        <v>9735.2000000000007</v>
      </c>
      <c r="G33" s="90">
        <f t="shared" si="2"/>
        <v>22671.306</v>
      </c>
      <c r="H33" s="90">
        <f t="shared" si="2"/>
        <v>4013</v>
      </c>
      <c r="I33" s="90">
        <f t="shared" si="2"/>
        <v>3367.652</v>
      </c>
      <c r="J33" s="90">
        <f t="shared" si="2"/>
        <v>3070.06</v>
      </c>
      <c r="K33" s="90">
        <f t="shared" si="2"/>
        <v>2577.0140000000001</v>
      </c>
      <c r="L33" s="90">
        <f t="shared" si="2"/>
        <v>7402.2139999999999</v>
      </c>
      <c r="M33" s="90">
        <f t="shared" si="2"/>
        <v>27838.027999999998</v>
      </c>
      <c r="N33" s="90">
        <f t="shared" si="2"/>
        <v>14558.632000000001</v>
      </c>
      <c r="O33" s="90">
        <f t="shared" si="2"/>
        <v>15851.994999999999</v>
      </c>
      <c r="P33" s="90">
        <v>21233.683000000001</v>
      </c>
      <c r="Q33" s="90">
        <v>17517</v>
      </c>
      <c r="R33" s="90">
        <v>33027</v>
      </c>
      <c r="S33" s="90">
        <v>59633</v>
      </c>
      <c r="T33" s="90">
        <v>54089</v>
      </c>
      <c r="U33" s="90">
        <v>35093</v>
      </c>
      <c r="V33" s="96">
        <v>20071</v>
      </c>
    </row>
    <row r="34" spans="1:22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</sheetData>
  <pageMargins left="0.7" right="0.7" top="0.75" bottom="0.75" header="0.3" footer="0.3"/>
  <ignoredErrors>
    <ignoredError sqref="F33:V33 B33:E33 J23:T23 H2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5"/>
  <sheetViews>
    <sheetView workbookViewId="0">
      <selection activeCell="A4" sqref="A4"/>
    </sheetView>
  </sheetViews>
  <sheetFormatPr baseColWidth="10" defaultRowHeight="12.75" x14ac:dyDescent="0.2"/>
  <cols>
    <col min="1" max="1" width="39.42578125" style="3" customWidth="1"/>
    <col min="2" max="6" width="10.7109375" style="3" customWidth="1"/>
    <col min="7" max="7" width="10.85546875" style="3" customWidth="1"/>
    <col min="8" max="20" width="10.7109375" style="3" customWidth="1"/>
    <col min="21" max="16384" width="11.42578125" style="3"/>
  </cols>
  <sheetData>
    <row r="1" spans="1:29" ht="27" x14ac:dyDescent="0.35">
      <c r="A1" s="29" t="s">
        <v>22</v>
      </c>
      <c r="B1" s="29"/>
      <c r="C1" s="29"/>
      <c r="D1" s="29"/>
      <c r="E1" s="29"/>
      <c r="F1" s="2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</row>
    <row r="2" spans="1:29" s="7" customFormat="1" ht="18" x14ac:dyDescent="0.25">
      <c r="A2" s="30" t="s">
        <v>23</v>
      </c>
      <c r="B2" s="30"/>
      <c r="C2" s="30"/>
      <c r="D2" s="30"/>
      <c r="E2" s="30"/>
      <c r="F2" s="30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6"/>
      <c r="X2" s="6"/>
      <c r="Y2" s="6"/>
      <c r="Z2" s="6"/>
      <c r="AA2" s="6"/>
      <c r="AB2" s="6"/>
      <c r="AC2" s="6"/>
    </row>
    <row r="3" spans="1:29" s="100" customFormat="1" ht="15" x14ac:dyDescent="0.25">
      <c r="A3" s="148" t="s">
        <v>43</v>
      </c>
    </row>
    <row r="4" spans="1:29" s="100" customFormat="1" x14ac:dyDescent="0.2"/>
    <row r="5" spans="1:29" s="9" customFormat="1" ht="14.25" x14ac:dyDescent="0.2">
      <c r="A5" s="3" t="s">
        <v>25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8"/>
      <c r="W5" s="8"/>
      <c r="X5" s="8"/>
    </row>
    <row r="6" spans="1:29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9" s="12" customFormat="1" x14ac:dyDescent="0.2">
      <c r="A7" s="3" t="s">
        <v>8</v>
      </c>
      <c r="B7" s="3"/>
      <c r="C7" s="3"/>
      <c r="D7" s="3"/>
      <c r="E7" s="3"/>
      <c r="F7" s="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9" s="12" customFormat="1" ht="10.5" x14ac:dyDescent="0.15">
      <c r="A8" s="13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10" spans="1:29" ht="18" x14ac:dyDescent="0.35">
      <c r="A10" s="98" t="s">
        <v>35</v>
      </c>
    </row>
    <row r="12" spans="1:29" ht="15" x14ac:dyDescent="0.2">
      <c r="A12" s="31" t="s">
        <v>20</v>
      </c>
      <c r="B12" s="31"/>
      <c r="C12" s="31"/>
      <c r="D12" s="31"/>
      <c r="E12" s="31"/>
      <c r="F12" s="31"/>
      <c r="G12" s="14"/>
      <c r="H12" s="14"/>
      <c r="I12" s="14"/>
      <c r="J12" s="14"/>
      <c r="K12" s="14"/>
      <c r="L12" s="14"/>
      <c r="M12" s="14"/>
      <c r="N12" s="14"/>
      <c r="O12" s="14"/>
    </row>
    <row r="13" spans="1:29" x14ac:dyDescent="0.2">
      <c r="A13" s="32" t="s">
        <v>17</v>
      </c>
      <c r="B13" s="32"/>
      <c r="C13" s="32"/>
      <c r="D13" s="32"/>
      <c r="E13" s="32"/>
      <c r="F13" s="32"/>
      <c r="G13" s="15"/>
      <c r="H13" s="15"/>
      <c r="I13" s="15"/>
      <c r="J13" s="15"/>
      <c r="K13" s="15"/>
      <c r="L13" s="15"/>
      <c r="M13" s="15"/>
      <c r="N13" s="16"/>
      <c r="O13" s="16"/>
      <c r="P13" s="16"/>
      <c r="Q13" s="16"/>
      <c r="R13" s="16"/>
      <c r="S13" s="16"/>
      <c r="T13" s="16"/>
      <c r="U13" s="16"/>
    </row>
    <row r="14" spans="1:29" s="16" customFormat="1" x14ac:dyDescent="0.2">
      <c r="A14" s="33" t="s">
        <v>11</v>
      </c>
      <c r="B14" s="34">
        <v>2017</v>
      </c>
      <c r="C14" s="34">
        <v>2016</v>
      </c>
      <c r="D14" s="34">
        <v>2015</v>
      </c>
      <c r="E14" s="34">
        <v>2014</v>
      </c>
      <c r="F14" s="34">
        <v>2013</v>
      </c>
      <c r="G14" s="34">
        <v>2012</v>
      </c>
      <c r="H14" s="34">
        <v>2011</v>
      </c>
      <c r="I14" s="34">
        <v>2010</v>
      </c>
      <c r="J14" s="34">
        <v>2009</v>
      </c>
      <c r="K14" s="34">
        <v>2008</v>
      </c>
      <c r="L14" s="34">
        <v>2007</v>
      </c>
      <c r="M14" s="34">
        <v>2006</v>
      </c>
      <c r="N14" s="34">
        <v>2005</v>
      </c>
      <c r="O14" s="34">
        <v>2004</v>
      </c>
      <c r="P14" s="34">
        <v>2003</v>
      </c>
      <c r="Q14" s="35">
        <v>2002</v>
      </c>
      <c r="R14" s="35">
        <v>2001</v>
      </c>
      <c r="S14" s="35">
        <v>2000</v>
      </c>
      <c r="T14" s="36">
        <v>1999</v>
      </c>
    </row>
    <row r="15" spans="1:29" x14ac:dyDescent="0.2">
      <c r="A15" s="43" t="s">
        <v>0</v>
      </c>
      <c r="B15" s="47" t="s">
        <v>21</v>
      </c>
      <c r="C15" s="47" t="s">
        <v>21</v>
      </c>
      <c r="D15" s="47" t="s">
        <v>21</v>
      </c>
      <c r="E15" s="47" t="s">
        <v>21</v>
      </c>
      <c r="F15" s="19">
        <v>600</v>
      </c>
      <c r="G15" s="19">
        <v>930</v>
      </c>
      <c r="H15" s="19">
        <v>710</v>
      </c>
      <c r="I15" s="19">
        <v>17.245000000000001</v>
      </c>
      <c r="J15" s="19">
        <v>2831.9140000000002</v>
      </c>
      <c r="K15" s="19">
        <v>7007</v>
      </c>
      <c r="L15" s="19">
        <v>236</v>
      </c>
      <c r="M15" s="19">
        <v>7629.8180000000002</v>
      </c>
      <c r="N15" s="19">
        <v>5487.4949999999999</v>
      </c>
      <c r="O15" s="19">
        <v>6460</v>
      </c>
      <c r="P15" s="19">
        <v>9545.2999999999993</v>
      </c>
      <c r="Q15" s="19">
        <v>11148.225</v>
      </c>
      <c r="R15" s="19">
        <v>2650.6860000000001</v>
      </c>
      <c r="S15" s="19">
        <v>98</v>
      </c>
      <c r="T15" s="20">
        <v>20</v>
      </c>
    </row>
    <row r="16" spans="1:29" x14ac:dyDescent="0.2">
      <c r="A16" s="44" t="s">
        <v>1</v>
      </c>
      <c r="B16" s="21">
        <v>0</v>
      </c>
      <c r="C16" s="21">
        <v>2.5</v>
      </c>
      <c r="D16" s="21">
        <v>0</v>
      </c>
      <c r="E16" s="21">
        <v>600</v>
      </c>
      <c r="F16" s="21">
        <v>680</v>
      </c>
      <c r="G16" s="21">
        <v>0</v>
      </c>
      <c r="H16" s="21">
        <v>506</v>
      </c>
      <c r="I16" s="21">
        <v>1106.33</v>
      </c>
      <c r="J16" s="21">
        <v>475</v>
      </c>
      <c r="K16" s="21">
        <v>623.4</v>
      </c>
      <c r="L16" s="21">
        <v>876.5</v>
      </c>
      <c r="M16" s="21">
        <v>1675</v>
      </c>
      <c r="N16" s="21">
        <v>610</v>
      </c>
      <c r="O16" s="21">
        <v>4228</v>
      </c>
      <c r="P16" s="21">
        <v>6638.317</v>
      </c>
      <c r="Q16" s="21">
        <v>18538.199000000001</v>
      </c>
      <c r="R16" s="21">
        <v>15468.5</v>
      </c>
      <c r="S16" s="21">
        <v>2647.598</v>
      </c>
      <c r="T16" s="22">
        <v>728</v>
      </c>
    </row>
    <row r="17" spans="1:21" x14ac:dyDescent="0.2">
      <c r="A17" s="44" t="s">
        <v>2</v>
      </c>
      <c r="B17" s="21">
        <v>71.819999999999993</v>
      </c>
      <c r="C17" s="21">
        <v>295</v>
      </c>
      <c r="D17" s="21">
        <v>3484.4</v>
      </c>
      <c r="E17" s="21">
        <v>100</v>
      </c>
      <c r="F17" s="21">
        <v>42</v>
      </c>
      <c r="G17" s="21">
        <v>158.65199999999999</v>
      </c>
      <c r="H17" s="21">
        <v>60</v>
      </c>
      <c r="I17" s="21">
        <v>257.73899999999998</v>
      </c>
      <c r="J17" s="21">
        <v>529</v>
      </c>
      <c r="K17" s="21">
        <v>636.57100000000003</v>
      </c>
      <c r="L17" s="21">
        <v>1046</v>
      </c>
      <c r="M17" s="21">
        <v>1656</v>
      </c>
      <c r="N17" s="21">
        <v>623</v>
      </c>
      <c r="O17" s="21">
        <v>694</v>
      </c>
      <c r="P17" s="21">
        <v>1933</v>
      </c>
      <c r="Q17" s="21">
        <v>4542.4790000000003</v>
      </c>
      <c r="R17" s="21">
        <v>4618.9970000000003</v>
      </c>
      <c r="S17" s="21">
        <v>1911</v>
      </c>
      <c r="T17" s="23">
        <v>2245</v>
      </c>
    </row>
    <row r="18" spans="1:21" x14ac:dyDescent="0.2">
      <c r="A18" s="44" t="s">
        <v>3</v>
      </c>
      <c r="B18" s="21">
        <v>310.05</v>
      </c>
      <c r="C18" s="21">
        <v>15.8</v>
      </c>
      <c r="D18" s="21">
        <v>5066.6000000000004</v>
      </c>
      <c r="E18" s="21">
        <v>20628.806</v>
      </c>
      <c r="F18" s="21">
        <v>502</v>
      </c>
      <c r="G18" s="21">
        <v>210</v>
      </c>
      <c r="H18" s="21">
        <v>32.865000000000002</v>
      </c>
      <c r="I18" s="21">
        <v>624.20000000000005</v>
      </c>
      <c r="J18" s="21">
        <v>902</v>
      </c>
      <c r="K18" s="21">
        <v>2264.8719999999998</v>
      </c>
      <c r="L18" s="21">
        <v>1396.2</v>
      </c>
      <c r="M18" s="21">
        <v>230</v>
      </c>
      <c r="N18" s="21">
        <v>2017</v>
      </c>
      <c r="O18" s="21">
        <v>1178</v>
      </c>
      <c r="P18" s="21">
        <v>1901.5</v>
      </c>
      <c r="Q18" s="21">
        <v>5037.4589999999998</v>
      </c>
      <c r="R18" s="21">
        <v>4430</v>
      </c>
      <c r="S18" s="21">
        <v>14387.5</v>
      </c>
      <c r="T18" s="23">
        <v>4637</v>
      </c>
    </row>
    <row r="19" spans="1:21" x14ac:dyDescent="0.2">
      <c r="A19" s="44" t="s">
        <v>4</v>
      </c>
      <c r="B19" s="21">
        <v>0</v>
      </c>
      <c r="C19" s="21">
        <v>260</v>
      </c>
      <c r="D19" s="21">
        <v>50</v>
      </c>
      <c r="E19" s="21">
        <v>133</v>
      </c>
      <c r="F19" s="21">
        <v>2000</v>
      </c>
      <c r="G19" s="21">
        <v>1656</v>
      </c>
      <c r="H19" s="21">
        <v>55</v>
      </c>
      <c r="I19" s="21">
        <v>180</v>
      </c>
      <c r="J19" s="21">
        <v>1473</v>
      </c>
      <c r="K19" s="21">
        <v>13420</v>
      </c>
      <c r="L19" s="21">
        <v>430.93099999999998</v>
      </c>
      <c r="M19" s="21">
        <v>517.97699999999998</v>
      </c>
      <c r="N19" s="21">
        <v>3902</v>
      </c>
      <c r="O19" s="21">
        <v>1218</v>
      </c>
      <c r="P19" s="21">
        <v>2270</v>
      </c>
      <c r="Q19" s="21">
        <v>3588</v>
      </c>
      <c r="R19" s="21">
        <v>2620</v>
      </c>
      <c r="S19" s="21">
        <v>968.75300000000004</v>
      </c>
      <c r="T19" s="22">
        <v>137</v>
      </c>
    </row>
    <row r="20" spans="1:21" x14ac:dyDescent="0.2">
      <c r="A20" s="44" t="s">
        <v>5</v>
      </c>
      <c r="B20" s="46">
        <v>24</v>
      </c>
      <c r="C20" s="46">
        <v>2.5</v>
      </c>
      <c r="D20" s="46" t="s">
        <v>21</v>
      </c>
      <c r="E20" s="46" t="s">
        <v>21</v>
      </c>
      <c r="F20" s="21">
        <v>0</v>
      </c>
      <c r="G20" s="21">
        <v>10</v>
      </c>
      <c r="H20" s="21">
        <v>16.395</v>
      </c>
      <c r="I20" s="21">
        <v>82</v>
      </c>
      <c r="J20" s="21">
        <v>230.3</v>
      </c>
      <c r="K20" s="21">
        <v>264.75</v>
      </c>
      <c r="L20" s="21">
        <v>763.23800000000006</v>
      </c>
      <c r="M20" s="21">
        <v>794</v>
      </c>
      <c r="N20" s="21">
        <v>723.33</v>
      </c>
      <c r="O20" s="21">
        <v>1533</v>
      </c>
      <c r="P20" s="21">
        <v>3912.9659999999999</v>
      </c>
      <c r="Q20" s="21">
        <v>2641.94</v>
      </c>
      <c r="R20" s="21">
        <v>675.43899999999996</v>
      </c>
      <c r="S20" s="21">
        <v>723.5</v>
      </c>
      <c r="T20" s="23">
        <v>2611</v>
      </c>
    </row>
    <row r="21" spans="1:21" x14ac:dyDescent="0.2">
      <c r="A21" s="44" t="s">
        <v>6</v>
      </c>
      <c r="B21" s="21">
        <v>239</v>
      </c>
      <c r="C21" s="21">
        <v>904</v>
      </c>
      <c r="D21" s="21">
        <v>10</v>
      </c>
      <c r="E21" s="21">
        <v>145</v>
      </c>
      <c r="F21" s="21">
        <v>144</v>
      </c>
      <c r="G21" s="21">
        <v>263</v>
      </c>
      <c r="H21" s="21">
        <v>26.9</v>
      </c>
      <c r="I21" s="21">
        <v>56.5</v>
      </c>
      <c r="J21" s="21">
        <v>464</v>
      </c>
      <c r="K21" s="21">
        <v>734.43499999999995</v>
      </c>
      <c r="L21" s="21">
        <v>1101</v>
      </c>
      <c r="M21" s="21">
        <v>364.2</v>
      </c>
      <c r="N21" s="21">
        <v>738.79</v>
      </c>
      <c r="O21" s="21">
        <v>802</v>
      </c>
      <c r="P21" s="21">
        <v>1734.338</v>
      </c>
      <c r="Q21" s="21">
        <v>3696.1779999999999</v>
      </c>
      <c r="R21" s="21">
        <v>7213</v>
      </c>
      <c r="S21" s="21">
        <v>668</v>
      </c>
      <c r="T21" s="23">
        <v>1686</v>
      </c>
    </row>
    <row r="22" spans="1:21" x14ac:dyDescent="0.2">
      <c r="A22" s="44" t="s">
        <v>7</v>
      </c>
      <c r="B22" s="46" t="s">
        <v>21</v>
      </c>
      <c r="C22" s="46" t="s">
        <v>21</v>
      </c>
      <c r="D22" s="46">
        <v>865</v>
      </c>
      <c r="E22" s="46">
        <v>350</v>
      </c>
      <c r="F22" s="46">
        <v>30</v>
      </c>
      <c r="G22" s="46" t="s">
        <v>21</v>
      </c>
      <c r="H22" s="21">
        <v>1602.9</v>
      </c>
      <c r="I22" s="21">
        <v>0</v>
      </c>
      <c r="J22" s="21">
        <v>2</v>
      </c>
      <c r="K22" s="21">
        <v>2542</v>
      </c>
      <c r="L22" s="21">
        <v>5157</v>
      </c>
      <c r="M22" s="21">
        <v>2315</v>
      </c>
      <c r="N22" s="21">
        <v>4359.982</v>
      </c>
      <c r="O22" s="21">
        <v>899</v>
      </c>
      <c r="P22" s="21">
        <v>3874.4169999999999</v>
      </c>
      <c r="Q22" s="21">
        <v>9625</v>
      </c>
      <c r="R22" s="21">
        <v>11442.8</v>
      </c>
      <c r="S22" s="21">
        <v>8733.982</v>
      </c>
      <c r="T22" s="23">
        <v>4872</v>
      </c>
    </row>
    <row r="23" spans="1:21" x14ac:dyDescent="0.2">
      <c r="A23" s="45" t="s">
        <v>10</v>
      </c>
      <c r="B23" s="24">
        <v>126.8</v>
      </c>
      <c r="C23" s="24">
        <v>950</v>
      </c>
      <c r="D23" s="24">
        <v>188</v>
      </c>
      <c r="E23" s="24">
        <v>13</v>
      </c>
      <c r="F23" s="24">
        <v>15</v>
      </c>
      <c r="G23" s="24">
        <v>40</v>
      </c>
      <c r="H23" s="24">
        <v>60</v>
      </c>
      <c r="I23" s="24">
        <v>253</v>
      </c>
      <c r="J23" s="24">
        <v>495</v>
      </c>
      <c r="K23" s="24">
        <v>345</v>
      </c>
      <c r="L23" s="24">
        <v>3551.7629999999999</v>
      </c>
      <c r="M23" s="24">
        <v>670</v>
      </c>
      <c r="N23" s="24">
        <v>425</v>
      </c>
      <c r="O23" s="24">
        <v>505</v>
      </c>
      <c r="P23" s="24">
        <v>1216.8209999999999</v>
      </c>
      <c r="Q23" s="24">
        <v>815.48099999999999</v>
      </c>
      <c r="R23" s="24">
        <v>4969.6379999999999</v>
      </c>
      <c r="S23" s="24">
        <v>4955</v>
      </c>
      <c r="T23" s="25">
        <v>3134</v>
      </c>
    </row>
    <row r="24" spans="1:21" x14ac:dyDescent="0.2">
      <c r="A24" s="37" t="s">
        <v>12</v>
      </c>
      <c r="B24" s="38">
        <v>781.67</v>
      </c>
      <c r="C24" s="38">
        <f>SUM(C15:C23)</f>
        <v>2429.8000000000002</v>
      </c>
      <c r="D24" s="38">
        <v>9735.2000000000007</v>
      </c>
      <c r="E24" s="38">
        <v>22671.306</v>
      </c>
      <c r="F24" s="38">
        <f>SUM(F15:F23)</f>
        <v>4013</v>
      </c>
      <c r="G24" s="38">
        <v>3367.652</v>
      </c>
      <c r="H24" s="38">
        <f t="shared" ref="H24:M24" si="0">SUM(H15:H23)</f>
        <v>3070.0600000000004</v>
      </c>
      <c r="I24" s="38">
        <f t="shared" si="0"/>
        <v>2577.0140000000001</v>
      </c>
      <c r="J24" s="38">
        <f t="shared" si="0"/>
        <v>7402.2140000000009</v>
      </c>
      <c r="K24" s="38">
        <f t="shared" si="0"/>
        <v>27838.028000000002</v>
      </c>
      <c r="L24" s="38">
        <f t="shared" si="0"/>
        <v>14558.631999999998</v>
      </c>
      <c r="M24" s="38">
        <f t="shared" si="0"/>
        <v>15851.995000000001</v>
      </c>
      <c r="N24" s="38">
        <v>21233.683000000001</v>
      </c>
      <c r="O24" s="38">
        <v>17517</v>
      </c>
      <c r="P24" s="38">
        <v>33026.659</v>
      </c>
      <c r="Q24" s="38">
        <v>59632.961000000003</v>
      </c>
      <c r="R24" s="38">
        <v>54089.06</v>
      </c>
      <c r="S24" s="38">
        <v>35093.332999999999</v>
      </c>
      <c r="T24" s="39">
        <v>20071</v>
      </c>
    </row>
    <row r="25" spans="1:21" s="12" customFormat="1" ht="10.5" x14ac:dyDescent="0.15">
      <c r="A25" s="12" t="s">
        <v>24</v>
      </c>
      <c r="P25" s="17"/>
      <c r="Q25" s="17"/>
      <c r="R25" s="17"/>
      <c r="S25" s="17"/>
    </row>
    <row r="26" spans="1:21" x14ac:dyDescent="0.2">
      <c r="P26" s="18"/>
      <c r="Q26" s="18"/>
      <c r="R26" s="18"/>
      <c r="S26" s="18"/>
    </row>
    <row r="27" spans="1:21" x14ac:dyDescent="0.2">
      <c r="P27" s="18"/>
      <c r="Q27" s="18"/>
      <c r="R27" s="18"/>
      <c r="S27" s="18"/>
    </row>
    <row r="28" spans="1:21" ht="15" x14ac:dyDescent="0.2">
      <c r="A28" s="31" t="s">
        <v>19</v>
      </c>
      <c r="B28" s="31"/>
      <c r="C28" s="31"/>
      <c r="D28" s="31"/>
      <c r="E28" s="31"/>
      <c r="F28" s="31"/>
      <c r="G28" s="14"/>
      <c r="H28" s="14"/>
      <c r="I28" s="14"/>
      <c r="J28" s="14"/>
      <c r="K28" s="14"/>
      <c r="L28" s="14"/>
      <c r="M28" s="14"/>
      <c r="N28" s="14"/>
      <c r="O28" s="14"/>
    </row>
    <row r="29" spans="1:21" x14ac:dyDescent="0.2">
      <c r="A29" s="32" t="s">
        <v>18</v>
      </c>
      <c r="B29" s="32"/>
      <c r="C29" s="32"/>
      <c r="D29" s="32"/>
      <c r="E29" s="32"/>
      <c r="F29" s="32"/>
      <c r="G29" s="15"/>
      <c r="H29" s="15"/>
      <c r="I29" s="15"/>
      <c r="J29" s="15"/>
      <c r="K29" s="15"/>
      <c r="L29" s="15"/>
      <c r="M29" s="15"/>
      <c r="N29" s="16"/>
      <c r="O29" s="16"/>
      <c r="P29" s="16"/>
      <c r="Q29" s="16"/>
      <c r="R29" s="16"/>
      <c r="S29" s="16"/>
      <c r="T29" s="16"/>
      <c r="U29" s="16"/>
    </row>
    <row r="30" spans="1:21" s="16" customFormat="1" x14ac:dyDescent="0.2">
      <c r="A30" s="40" t="s">
        <v>13</v>
      </c>
      <c r="B30" s="34">
        <v>2017</v>
      </c>
      <c r="C30" s="34">
        <v>2016</v>
      </c>
      <c r="D30" s="34">
        <v>2015</v>
      </c>
      <c r="E30" s="34">
        <v>2014</v>
      </c>
      <c r="F30" s="34">
        <v>2013</v>
      </c>
      <c r="G30" s="34">
        <v>2012</v>
      </c>
      <c r="H30" s="34">
        <v>2011</v>
      </c>
      <c r="I30" s="34">
        <v>2010</v>
      </c>
      <c r="J30" s="34">
        <v>2009</v>
      </c>
      <c r="K30" s="34">
        <v>2008</v>
      </c>
      <c r="L30" s="34">
        <v>2007</v>
      </c>
      <c r="M30" s="34">
        <v>2006</v>
      </c>
      <c r="N30" s="34">
        <v>2005</v>
      </c>
      <c r="O30" s="41">
        <v>2004</v>
      </c>
      <c r="P30" s="41">
        <v>2003</v>
      </c>
      <c r="Q30" s="34">
        <v>2002</v>
      </c>
      <c r="R30" s="34">
        <v>2001</v>
      </c>
      <c r="S30" s="34">
        <v>2000</v>
      </c>
      <c r="T30" s="36">
        <v>1999</v>
      </c>
    </row>
    <row r="31" spans="1:21" x14ac:dyDescent="0.2">
      <c r="A31" s="43" t="s">
        <v>14</v>
      </c>
      <c r="B31" s="19">
        <v>30</v>
      </c>
      <c r="C31" s="19">
        <v>800</v>
      </c>
      <c r="D31" s="19">
        <v>95</v>
      </c>
      <c r="E31" s="19">
        <v>10000</v>
      </c>
      <c r="F31" s="19">
        <v>100</v>
      </c>
      <c r="G31" s="19">
        <v>0</v>
      </c>
      <c r="H31" s="19">
        <v>0</v>
      </c>
      <c r="I31" s="19">
        <v>105</v>
      </c>
      <c r="J31" s="19">
        <v>526.77499999999998</v>
      </c>
      <c r="K31" s="19">
        <v>650</v>
      </c>
      <c r="L31" s="19">
        <v>131.5</v>
      </c>
      <c r="M31" s="19">
        <v>4414.3549999999996</v>
      </c>
      <c r="N31" s="19">
        <v>2960</v>
      </c>
      <c r="O31" s="19">
        <v>453</v>
      </c>
      <c r="P31" s="19">
        <v>1204.597</v>
      </c>
      <c r="Q31" s="26">
        <v>2741.7280000000001</v>
      </c>
      <c r="R31" s="19">
        <v>2226</v>
      </c>
      <c r="S31" s="19">
        <v>4885.7640000000001</v>
      </c>
      <c r="T31" s="20">
        <v>465</v>
      </c>
    </row>
    <row r="32" spans="1:21" x14ac:dyDescent="0.2">
      <c r="A32" s="44" t="s">
        <v>15</v>
      </c>
      <c r="B32" s="21">
        <v>746.67</v>
      </c>
      <c r="C32" s="21">
        <v>1028.9159999999999</v>
      </c>
      <c r="D32" s="21">
        <v>9090.2000000000007</v>
      </c>
      <c r="E32" s="21">
        <v>12656.306</v>
      </c>
      <c r="F32" s="21">
        <v>3743</v>
      </c>
      <c r="G32" s="21">
        <v>2950.652</v>
      </c>
      <c r="H32" s="21">
        <v>2760.06</v>
      </c>
      <c r="I32" s="21">
        <v>1988.569</v>
      </c>
      <c r="J32" s="21">
        <v>6200.4390000000003</v>
      </c>
      <c r="K32" s="21">
        <v>26443.034</v>
      </c>
      <c r="L32" s="21">
        <v>12802.932000000001</v>
      </c>
      <c r="M32" s="21">
        <v>9252.14</v>
      </c>
      <c r="N32" s="21">
        <v>15926.245999999999</v>
      </c>
      <c r="O32" s="21">
        <v>12249</v>
      </c>
      <c r="P32" s="21">
        <v>29212.127</v>
      </c>
      <c r="Q32" s="27">
        <v>50867.233</v>
      </c>
      <c r="R32" s="21">
        <v>48672.239000000001</v>
      </c>
      <c r="S32" s="21">
        <v>27798.192999999999</v>
      </c>
      <c r="T32" s="23">
        <v>15841</v>
      </c>
    </row>
    <row r="33" spans="1:20" x14ac:dyDescent="0.2">
      <c r="A33" s="45" t="s">
        <v>16</v>
      </c>
      <c r="B33" s="24">
        <v>5</v>
      </c>
      <c r="C33" s="24">
        <v>805</v>
      </c>
      <c r="D33" s="24">
        <v>550</v>
      </c>
      <c r="E33" s="24">
        <v>15</v>
      </c>
      <c r="F33" s="24">
        <v>170</v>
      </c>
      <c r="G33" s="24">
        <v>417</v>
      </c>
      <c r="H33" s="24">
        <v>310</v>
      </c>
      <c r="I33" s="24">
        <v>483.44499999999999</v>
      </c>
      <c r="J33" s="24">
        <v>675</v>
      </c>
      <c r="K33" s="24">
        <v>744.99400000000003</v>
      </c>
      <c r="L33" s="24">
        <v>1624.2</v>
      </c>
      <c r="M33" s="24">
        <v>2185.5</v>
      </c>
      <c r="N33" s="24">
        <v>2347.4369999999999</v>
      </c>
      <c r="O33" s="24">
        <v>4815</v>
      </c>
      <c r="P33" s="24">
        <v>2609.9349999999999</v>
      </c>
      <c r="Q33" s="28">
        <v>6024</v>
      </c>
      <c r="R33" s="24">
        <v>3190.8209999999999</v>
      </c>
      <c r="S33" s="24">
        <v>2409.3760000000002</v>
      </c>
      <c r="T33" s="25">
        <v>3765</v>
      </c>
    </row>
    <row r="34" spans="1:20" x14ac:dyDescent="0.2">
      <c r="A34" s="38" t="s">
        <v>12</v>
      </c>
      <c r="B34" s="38">
        <f t="shared" ref="B34:G34" si="1">SUM(B31:B33)</f>
        <v>781.67</v>
      </c>
      <c r="C34" s="38">
        <f t="shared" si="1"/>
        <v>2633.9160000000002</v>
      </c>
      <c r="D34" s="38">
        <f t="shared" si="1"/>
        <v>9735.2000000000007</v>
      </c>
      <c r="E34" s="38">
        <f t="shared" si="1"/>
        <v>22671.306</v>
      </c>
      <c r="F34" s="38">
        <f t="shared" si="1"/>
        <v>4013</v>
      </c>
      <c r="G34" s="38">
        <f t="shared" si="1"/>
        <v>3367.652</v>
      </c>
      <c r="H34" s="38">
        <f t="shared" ref="H34:M34" si="2">SUM(H31:H33)</f>
        <v>3070.06</v>
      </c>
      <c r="I34" s="38">
        <f t="shared" si="2"/>
        <v>2577.0140000000001</v>
      </c>
      <c r="J34" s="38">
        <f t="shared" si="2"/>
        <v>7402.2139999999999</v>
      </c>
      <c r="K34" s="38">
        <f t="shared" si="2"/>
        <v>27838.027999999998</v>
      </c>
      <c r="L34" s="38">
        <f t="shared" si="2"/>
        <v>14558.632000000001</v>
      </c>
      <c r="M34" s="38">
        <f t="shared" si="2"/>
        <v>15851.994999999999</v>
      </c>
      <c r="N34" s="38">
        <v>21233.683000000001</v>
      </c>
      <c r="O34" s="38">
        <v>17517</v>
      </c>
      <c r="P34" s="38">
        <v>33027</v>
      </c>
      <c r="Q34" s="38">
        <v>59633</v>
      </c>
      <c r="R34" s="38">
        <v>54089</v>
      </c>
      <c r="S34" s="38">
        <v>35093</v>
      </c>
      <c r="T34" s="42">
        <v>20071</v>
      </c>
    </row>
    <row r="35" spans="1:20" x14ac:dyDescent="0.2">
      <c r="A35" s="12" t="s">
        <v>24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K24:M24 K34:M34 H24:J24 B34:J34 F24 C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Kjøp driftsmidler</vt:lpstr>
      <vt:lpstr>Ark1</vt:lpstr>
      <vt:lpstr>Ark2</vt:lpstr>
      <vt:lpstr>Ark3</vt:lpstr>
      <vt:lpstr>Kjøp av driftsmidler (Avsluttet</vt:lpstr>
      <vt:lpstr>1999-2019 (Avsluttet) </vt:lpstr>
      <vt:lpstr>1999-2017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2006-01-26T09:49:19Z</dcterms:created>
  <dcterms:modified xsi:type="dcterms:W3CDTF">2025-05-28T05:27:09Z</dcterms:modified>
</cp:coreProperties>
</file>