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1 Statistikk for akvakultur\03 Resultater\"/>
    </mc:Choice>
  </mc:AlternateContent>
  <xr:revisionPtr revIDLastSave="0" documentId="13_ncr:1_{AFAC2BC5-DBDE-4785-8699-7979278B91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tg. beholdning pr art " sheetId="4" r:id="rId1"/>
    <sheet name="Utg. beholdning pr fylk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4" i="3" l="1"/>
  <c r="AQ43" i="3"/>
  <c r="AQ42" i="3"/>
  <c r="AQ41" i="3"/>
  <c r="AQ40" i="3"/>
  <c r="AQ39" i="3"/>
  <c r="AQ38" i="3"/>
  <c r="AQ37" i="3"/>
  <c r="AQ36" i="3"/>
  <c r="AT44" i="3"/>
  <c r="AT43" i="3"/>
  <c r="AT42" i="3"/>
  <c r="AT41" i="3"/>
  <c r="AT40" i="3"/>
  <c r="AT39" i="3"/>
  <c r="AT38" i="3"/>
  <c r="AT37" i="3"/>
  <c r="AT36" i="3"/>
  <c r="AW44" i="3"/>
  <c r="AW43" i="3"/>
  <c r="AW42" i="3"/>
  <c r="AW41" i="3"/>
  <c r="AW40" i="3"/>
  <c r="AW39" i="3"/>
  <c r="AW38" i="3"/>
  <c r="AW37" i="3"/>
  <c r="AW36" i="3"/>
  <c r="AZ44" i="3"/>
  <c r="AZ43" i="3"/>
  <c r="AZ42" i="3"/>
  <c r="AZ41" i="3"/>
  <c r="AZ40" i="3"/>
  <c r="AZ39" i="3"/>
  <c r="AZ38" i="3"/>
  <c r="AZ37" i="3"/>
  <c r="AZ36" i="3"/>
  <c r="BC44" i="3"/>
  <c r="BC43" i="3"/>
  <c r="BC42" i="3"/>
  <c r="BC41" i="3"/>
  <c r="BC40" i="3"/>
  <c r="BC39" i="3"/>
  <c r="BC38" i="3"/>
  <c r="BC37" i="3"/>
  <c r="BC36" i="3"/>
  <c r="BF44" i="3"/>
  <c r="BF43" i="3"/>
  <c r="BF42" i="3"/>
  <c r="BF41" i="3"/>
  <c r="BF40" i="3"/>
  <c r="BF39" i="3"/>
  <c r="BF38" i="3"/>
  <c r="BF37" i="3"/>
  <c r="BF36" i="3"/>
  <c r="BI44" i="3"/>
  <c r="BI43" i="3"/>
  <c r="BI42" i="3"/>
  <c r="BI41" i="3"/>
  <c r="BI40" i="3"/>
  <c r="BI39" i="3"/>
  <c r="BI38" i="3"/>
  <c r="BI37" i="3"/>
  <c r="BI36" i="3"/>
  <c r="BL44" i="3"/>
  <c r="BL43" i="3"/>
  <c r="BL42" i="3"/>
  <c r="BL41" i="3"/>
  <c r="BL40" i="3"/>
  <c r="BL39" i="3"/>
  <c r="BL38" i="3"/>
  <c r="BL37" i="3"/>
  <c r="BL36" i="3"/>
  <c r="BO44" i="3"/>
  <c r="BO43" i="3"/>
  <c r="BO42" i="3"/>
  <c r="BO41" i="3"/>
  <c r="BO40" i="3"/>
  <c r="BO39" i="3"/>
  <c r="BO38" i="3"/>
  <c r="BO37" i="3"/>
  <c r="BO36" i="3"/>
  <c r="BR44" i="3"/>
  <c r="BR43" i="3"/>
  <c r="BR42" i="3"/>
  <c r="BR41" i="3"/>
  <c r="BR40" i="3"/>
  <c r="BR39" i="3"/>
  <c r="BR38" i="3"/>
  <c r="BR37" i="3"/>
  <c r="BR36" i="3"/>
  <c r="BU44" i="3"/>
  <c r="BU43" i="3"/>
  <c r="BU42" i="3"/>
  <c r="BU41" i="3"/>
  <c r="BU40" i="3"/>
  <c r="BU39" i="3"/>
  <c r="BU38" i="3"/>
  <c r="BU37" i="3"/>
  <c r="BU36" i="3"/>
  <c r="BX44" i="3"/>
  <c r="BX43" i="3"/>
  <c r="BX42" i="3"/>
  <c r="BX41" i="3"/>
  <c r="BX40" i="3"/>
  <c r="BX39" i="3"/>
  <c r="BX38" i="3"/>
  <c r="BX37" i="3"/>
  <c r="BX36" i="3"/>
  <c r="CA44" i="3"/>
  <c r="CA43" i="3"/>
  <c r="CA42" i="3"/>
  <c r="CA41" i="3"/>
  <c r="CA40" i="3"/>
  <c r="CA39" i="3"/>
  <c r="CA38" i="3"/>
  <c r="CA37" i="3"/>
  <c r="CA36" i="3"/>
  <c r="CD44" i="3"/>
  <c r="CD43" i="3"/>
  <c r="CD42" i="3"/>
  <c r="CD41" i="3"/>
  <c r="CD40" i="3"/>
  <c r="CD39" i="3"/>
  <c r="CD38" i="3"/>
  <c r="CD37" i="3"/>
  <c r="CD36" i="3"/>
  <c r="CG44" i="3"/>
  <c r="CG43" i="3"/>
  <c r="CG42" i="3"/>
  <c r="CG41" i="3"/>
  <c r="CG40" i="3"/>
  <c r="CG39" i="3"/>
  <c r="CG38" i="3"/>
  <c r="CG37" i="3"/>
  <c r="CG36" i="3"/>
  <c r="CJ44" i="3"/>
  <c r="CJ43" i="3"/>
  <c r="CJ42" i="3"/>
  <c r="CJ41" i="3"/>
  <c r="CJ40" i="3"/>
  <c r="CJ39" i="3"/>
  <c r="CJ38" i="3"/>
  <c r="CJ37" i="3"/>
  <c r="CJ36" i="3"/>
  <c r="CM44" i="3"/>
  <c r="CM43" i="3"/>
  <c r="CM42" i="3"/>
  <c r="CM41" i="3"/>
  <c r="CM40" i="3"/>
  <c r="CM39" i="3"/>
  <c r="CM38" i="3"/>
  <c r="CM37" i="3"/>
  <c r="CM36" i="3"/>
  <c r="CP44" i="3"/>
  <c r="CP43" i="3"/>
  <c r="CP42" i="3"/>
  <c r="CP41" i="3"/>
  <c r="CP40" i="3"/>
  <c r="CP39" i="3"/>
  <c r="CP38" i="3"/>
  <c r="CP37" i="3"/>
  <c r="CP36" i="3"/>
  <c r="CP25" i="3"/>
  <c r="CP24" i="3"/>
  <c r="CP23" i="3"/>
  <c r="CP22" i="3"/>
  <c r="CP21" i="3"/>
  <c r="CP20" i="3"/>
  <c r="CP19" i="3"/>
  <c r="CP18" i="3"/>
  <c r="CP17" i="3"/>
  <c r="CM25" i="3"/>
  <c r="CM24" i="3"/>
  <c r="CM23" i="3"/>
  <c r="CM22" i="3"/>
  <c r="CM21" i="3"/>
  <c r="CM20" i="3"/>
  <c r="CM19" i="3"/>
  <c r="CM18" i="3"/>
  <c r="CM17" i="3"/>
  <c r="CJ25" i="3"/>
  <c r="CJ24" i="3"/>
  <c r="CJ23" i="3"/>
  <c r="CJ22" i="3"/>
  <c r="CJ21" i="3"/>
  <c r="CJ20" i="3"/>
  <c r="CJ19" i="3"/>
  <c r="CJ18" i="3"/>
  <c r="CJ17" i="3"/>
  <c r="CG25" i="3"/>
  <c r="CG24" i="3"/>
  <c r="CG23" i="3"/>
  <c r="CG22" i="3"/>
  <c r="CG21" i="3"/>
  <c r="CG20" i="3"/>
  <c r="CG19" i="3"/>
  <c r="CG18" i="3"/>
  <c r="CG17" i="3"/>
  <c r="CD25" i="3"/>
  <c r="CD24" i="3"/>
  <c r="CD23" i="3"/>
  <c r="CD22" i="3"/>
  <c r="CD21" i="3"/>
  <c r="CD20" i="3"/>
  <c r="CD19" i="3"/>
  <c r="CD18" i="3"/>
  <c r="CD17" i="3"/>
  <c r="CA25" i="3"/>
  <c r="CA24" i="3"/>
  <c r="CA23" i="3"/>
  <c r="CA22" i="3"/>
  <c r="CA21" i="3"/>
  <c r="CA20" i="3"/>
  <c r="CA19" i="3"/>
  <c r="CA18" i="3"/>
  <c r="CA17" i="3"/>
  <c r="BX25" i="3"/>
  <c r="BX24" i="3"/>
  <c r="BX23" i="3"/>
  <c r="BX22" i="3"/>
  <c r="BX21" i="3"/>
  <c r="BX20" i="3"/>
  <c r="BX19" i="3"/>
  <c r="BX18" i="3"/>
  <c r="BX17" i="3"/>
  <c r="BU25" i="3"/>
  <c r="BU24" i="3"/>
  <c r="BU23" i="3"/>
  <c r="BU22" i="3"/>
  <c r="BU21" i="3"/>
  <c r="BU20" i="3"/>
  <c r="BU19" i="3"/>
  <c r="BU18" i="3"/>
  <c r="BU17" i="3"/>
  <c r="BR25" i="3"/>
  <c r="BR24" i="3"/>
  <c r="BR23" i="3"/>
  <c r="BR22" i="3"/>
  <c r="BR21" i="3"/>
  <c r="BR20" i="3"/>
  <c r="BR19" i="3"/>
  <c r="BR18" i="3"/>
  <c r="BR17" i="3"/>
  <c r="BO25" i="3"/>
  <c r="BO24" i="3"/>
  <c r="BO23" i="3"/>
  <c r="BO22" i="3"/>
  <c r="BO21" i="3"/>
  <c r="BO20" i="3"/>
  <c r="BO19" i="3"/>
  <c r="BO18" i="3"/>
  <c r="BO17" i="3"/>
  <c r="BL25" i="3"/>
  <c r="BL24" i="3"/>
  <c r="BL23" i="3"/>
  <c r="BL22" i="3"/>
  <c r="BL21" i="3"/>
  <c r="BL20" i="3"/>
  <c r="BL19" i="3"/>
  <c r="BL18" i="3"/>
  <c r="BL17" i="3"/>
  <c r="BI25" i="3"/>
  <c r="BI24" i="3"/>
  <c r="BI23" i="3"/>
  <c r="BI22" i="3"/>
  <c r="BI21" i="3"/>
  <c r="BI20" i="3"/>
  <c r="BI19" i="3"/>
  <c r="BI18" i="3"/>
  <c r="BI17" i="3"/>
  <c r="BF25" i="3"/>
  <c r="BF24" i="3"/>
  <c r="BF23" i="3"/>
  <c r="BF22" i="3"/>
  <c r="BF21" i="3"/>
  <c r="BF20" i="3"/>
  <c r="BF19" i="3"/>
  <c r="BF18" i="3"/>
  <c r="BF17" i="3"/>
  <c r="BC25" i="3"/>
  <c r="BC24" i="3"/>
  <c r="BC23" i="3"/>
  <c r="BC22" i="3"/>
  <c r="BC21" i="3"/>
  <c r="BC20" i="3"/>
  <c r="BC19" i="3"/>
  <c r="BC18" i="3"/>
  <c r="BC17" i="3"/>
  <c r="AZ25" i="3"/>
  <c r="AZ24" i="3"/>
  <c r="AZ23" i="3"/>
  <c r="AZ22" i="3"/>
  <c r="AZ21" i="3"/>
  <c r="AZ20" i="3"/>
  <c r="AZ19" i="3"/>
  <c r="AZ18" i="3"/>
  <c r="AZ17" i="3"/>
  <c r="AN44" i="3"/>
  <c r="AN43" i="3"/>
  <c r="AN42" i="3"/>
  <c r="AN41" i="3"/>
  <c r="AN40" i="3"/>
  <c r="AN39" i="3"/>
  <c r="AN38" i="3"/>
  <c r="AN37" i="3"/>
  <c r="AN36" i="3"/>
  <c r="AK44" i="3"/>
  <c r="AK43" i="3"/>
  <c r="AK42" i="3"/>
  <c r="AK41" i="3"/>
  <c r="AK40" i="3"/>
  <c r="AK39" i="3"/>
  <c r="AK38" i="3"/>
  <c r="AK37" i="3"/>
  <c r="AK36" i="3"/>
  <c r="AW25" i="3"/>
  <c r="AW24" i="3"/>
  <c r="AW23" i="3"/>
  <c r="AW22" i="3"/>
  <c r="AW21" i="3"/>
  <c r="AW20" i="3"/>
  <c r="AW19" i="3"/>
  <c r="AW18" i="3"/>
  <c r="AW17" i="3"/>
  <c r="AT25" i="3"/>
  <c r="AT24" i="3"/>
  <c r="AT23" i="3"/>
  <c r="AT22" i="3"/>
  <c r="AT21" i="3"/>
  <c r="AT20" i="3"/>
  <c r="AT19" i="3"/>
  <c r="AT18" i="3"/>
  <c r="AT17" i="3"/>
  <c r="AQ25" i="3"/>
  <c r="AQ24" i="3"/>
  <c r="AQ23" i="3"/>
  <c r="AQ22" i="3"/>
  <c r="AQ21" i="3"/>
  <c r="AQ20" i="3"/>
  <c r="AQ19" i="3"/>
  <c r="AQ18" i="3"/>
  <c r="AQ17" i="3"/>
  <c r="AN25" i="3"/>
  <c r="AN24" i="3"/>
  <c r="AN23" i="3"/>
  <c r="AN22" i="3"/>
  <c r="AN21" i="3"/>
  <c r="AN20" i="3"/>
  <c r="AN19" i="3"/>
  <c r="AN18" i="3"/>
  <c r="AN17" i="3"/>
  <c r="AK25" i="3"/>
  <c r="AK24" i="3"/>
  <c r="AK23" i="3"/>
  <c r="AK22" i="3"/>
  <c r="AK21" i="3"/>
  <c r="AK20" i="3"/>
  <c r="AK19" i="3"/>
  <c r="AK18" i="3"/>
  <c r="AK17" i="3"/>
  <c r="S44" i="3"/>
  <c r="S43" i="3"/>
  <c r="S42" i="3"/>
  <c r="S41" i="3"/>
  <c r="S40" i="3"/>
  <c r="S39" i="3"/>
  <c r="S38" i="3"/>
  <c r="S37" i="3"/>
  <c r="S36" i="3"/>
  <c r="V44" i="3"/>
  <c r="V43" i="3"/>
  <c r="V42" i="3"/>
  <c r="V41" i="3"/>
  <c r="V40" i="3"/>
  <c r="V39" i="3"/>
  <c r="V38" i="3"/>
  <c r="V37" i="3"/>
  <c r="V36" i="3"/>
  <c r="Y44" i="3"/>
  <c r="Y43" i="3"/>
  <c r="Y42" i="3"/>
  <c r="Y41" i="3"/>
  <c r="Y40" i="3"/>
  <c r="Y39" i="3"/>
  <c r="Y38" i="3"/>
  <c r="Y37" i="3"/>
  <c r="Y36" i="3"/>
  <c r="AB44" i="3"/>
  <c r="AB43" i="3"/>
  <c r="AB42" i="3"/>
  <c r="AB41" i="3"/>
  <c r="AB40" i="3"/>
  <c r="AB39" i="3"/>
  <c r="AB38" i="3"/>
  <c r="AB37" i="3"/>
  <c r="AB36" i="3"/>
  <c r="AE44" i="3"/>
  <c r="AE43" i="3"/>
  <c r="AE42" i="3"/>
  <c r="AE41" i="3"/>
  <c r="AE40" i="3"/>
  <c r="AE39" i="3"/>
  <c r="AE38" i="3"/>
  <c r="AE37" i="3"/>
  <c r="AE36" i="3"/>
  <c r="AH44" i="3"/>
  <c r="AH43" i="3"/>
  <c r="AH42" i="3"/>
  <c r="AH41" i="3"/>
  <c r="AH40" i="3"/>
  <c r="AH39" i="3"/>
  <c r="AH38" i="3"/>
  <c r="AH37" i="3"/>
  <c r="AH36" i="3"/>
  <c r="AH25" i="3"/>
  <c r="AH24" i="3"/>
  <c r="AH23" i="3"/>
  <c r="AH22" i="3"/>
  <c r="AH21" i="3"/>
  <c r="AH20" i="3"/>
  <c r="AH19" i="3"/>
  <c r="AH18" i="3"/>
  <c r="AH17" i="3"/>
  <c r="AE25" i="3"/>
  <c r="AE24" i="3"/>
  <c r="AE23" i="3"/>
  <c r="AE22" i="3"/>
  <c r="AE21" i="3"/>
  <c r="AE20" i="3"/>
  <c r="AE19" i="3"/>
  <c r="AE18" i="3"/>
  <c r="AE17" i="3"/>
  <c r="AB25" i="3"/>
  <c r="AB24" i="3"/>
  <c r="AB23" i="3"/>
  <c r="AB22" i="3"/>
  <c r="AB21" i="3"/>
  <c r="AB20" i="3"/>
  <c r="AB19" i="3"/>
  <c r="AB18" i="3"/>
  <c r="AB17" i="3"/>
  <c r="Y25" i="3"/>
  <c r="Y24" i="3"/>
  <c r="Y23" i="3"/>
  <c r="Y22" i="3"/>
  <c r="Y21" i="3"/>
  <c r="Y20" i="3"/>
  <c r="Y19" i="3"/>
  <c r="Y18" i="3"/>
  <c r="Y17" i="3"/>
  <c r="V25" i="3"/>
  <c r="V24" i="3"/>
  <c r="V23" i="3"/>
  <c r="V22" i="3"/>
  <c r="V21" i="3"/>
  <c r="V20" i="3"/>
  <c r="V19" i="3"/>
  <c r="V18" i="3"/>
  <c r="V17" i="3"/>
  <c r="S25" i="3"/>
  <c r="S24" i="3"/>
  <c r="S23" i="3"/>
  <c r="S22" i="3"/>
  <c r="S21" i="3"/>
  <c r="S20" i="3"/>
  <c r="S19" i="3"/>
  <c r="S18" i="3"/>
  <c r="S17" i="3"/>
  <c r="P25" i="3"/>
  <c r="P24" i="3"/>
  <c r="P23" i="3"/>
  <c r="P22" i="3"/>
  <c r="P21" i="3"/>
  <c r="P20" i="3"/>
  <c r="P19" i="3"/>
  <c r="P18" i="3"/>
  <c r="P17" i="3"/>
  <c r="P44" i="3"/>
  <c r="P43" i="3"/>
  <c r="P42" i="3"/>
  <c r="P41" i="3"/>
  <c r="P40" i="3"/>
  <c r="P39" i="3"/>
  <c r="P38" i="3"/>
  <c r="P37" i="3"/>
  <c r="P36" i="3"/>
  <c r="M44" i="3"/>
  <c r="M43" i="3"/>
  <c r="M42" i="3"/>
  <c r="M41" i="3"/>
  <c r="M40" i="3"/>
  <c r="M39" i="3"/>
  <c r="M38" i="3"/>
  <c r="M37" i="3"/>
  <c r="M36" i="3"/>
  <c r="M25" i="3"/>
  <c r="M24" i="3"/>
  <c r="M23" i="3"/>
  <c r="M22" i="3"/>
  <c r="M21" i="3"/>
  <c r="M20" i="3"/>
  <c r="M19" i="3"/>
  <c r="M18" i="3"/>
  <c r="M17" i="3"/>
  <c r="J44" i="3"/>
  <c r="J43" i="3"/>
  <c r="J42" i="3"/>
  <c r="J41" i="3"/>
  <c r="J40" i="3"/>
  <c r="J39" i="3"/>
  <c r="J38" i="3"/>
  <c r="J37" i="3"/>
  <c r="J36" i="3"/>
  <c r="G44" i="3"/>
  <c r="G43" i="3"/>
  <c r="G42" i="3"/>
  <c r="G41" i="3"/>
  <c r="G40" i="3"/>
  <c r="G39" i="3"/>
  <c r="G38" i="3"/>
  <c r="G37" i="3"/>
  <c r="G36" i="3"/>
  <c r="D44" i="3"/>
  <c r="D43" i="3"/>
  <c r="D42" i="3"/>
  <c r="D41" i="3"/>
  <c r="D40" i="3"/>
  <c r="D39" i="3"/>
  <c r="D38" i="3"/>
  <c r="D37" i="3"/>
  <c r="D36" i="3"/>
  <c r="J25" i="3"/>
  <c r="J24" i="3"/>
  <c r="J23" i="3"/>
  <c r="J22" i="3"/>
  <c r="J21" i="3"/>
  <c r="J20" i="3"/>
  <c r="J19" i="3"/>
  <c r="J18" i="3"/>
  <c r="J17" i="3"/>
  <c r="D17" i="3"/>
  <c r="G17" i="3"/>
  <c r="G25" i="3"/>
  <c r="G24" i="3"/>
  <c r="G23" i="3"/>
  <c r="G22" i="3"/>
  <c r="G21" i="3"/>
  <c r="G20" i="3"/>
  <c r="G19" i="3"/>
  <c r="G18" i="3"/>
  <c r="D19" i="3"/>
  <c r="D20" i="3"/>
  <c r="D21" i="3"/>
  <c r="D22" i="3"/>
  <c r="D23" i="3"/>
  <c r="D24" i="3"/>
  <c r="D25" i="3"/>
  <c r="D18" i="3"/>
  <c r="AW20" i="4" l="1"/>
  <c r="AV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D45" i="3"/>
  <c r="C45" i="3"/>
  <c r="B45" i="3"/>
  <c r="D26" i="3"/>
  <c r="C26" i="3"/>
  <c r="B26" i="3"/>
  <c r="G45" i="3"/>
  <c r="F45" i="3"/>
  <c r="E45" i="3"/>
  <c r="G26" i="3"/>
  <c r="F26" i="3"/>
  <c r="E26" i="3"/>
  <c r="J45" i="3"/>
  <c r="I45" i="3"/>
  <c r="H45" i="3"/>
  <c r="J26" i="3"/>
  <c r="I26" i="3"/>
  <c r="H26" i="3"/>
  <c r="M45" i="3"/>
  <c r="L45" i="3"/>
  <c r="K45" i="3"/>
  <c r="M26" i="3"/>
  <c r="L26" i="3"/>
  <c r="K26" i="3"/>
  <c r="P45" i="3" l="1"/>
  <c r="O45" i="3"/>
  <c r="N45" i="3"/>
  <c r="P26" i="3"/>
  <c r="O26" i="3"/>
  <c r="N26" i="3"/>
  <c r="BT45" i="3"/>
  <c r="BS45" i="3"/>
  <c r="BR45" i="3"/>
  <c r="BQ45" i="3"/>
  <c r="BP45" i="3"/>
  <c r="BK45" i="3"/>
  <c r="BJ45" i="3"/>
  <c r="BE45" i="3"/>
  <c r="BD45" i="3"/>
  <c r="BB45" i="3"/>
  <c r="BA45" i="3"/>
  <c r="AY45" i="3"/>
  <c r="AX45" i="3"/>
  <c r="AV45" i="3"/>
  <c r="AU45" i="3"/>
  <c r="AS45" i="3"/>
  <c r="AR45" i="3"/>
  <c r="AP45" i="3"/>
  <c r="AO45" i="3"/>
  <c r="AM45" i="3"/>
  <c r="AL45" i="3"/>
  <c r="AJ45" i="3"/>
  <c r="AI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BR26" i="3"/>
  <c r="BQ26" i="3"/>
  <c r="BP26" i="3"/>
  <c r="BE26" i="3"/>
  <c r="BD26" i="3"/>
  <c r="BB26" i="3"/>
  <c r="BA26" i="3"/>
  <c r="AY26" i="3"/>
  <c r="AX26" i="3"/>
  <c r="AV26" i="3"/>
  <c r="AU26" i="3"/>
  <c r="AS26" i="3"/>
  <c r="AR26" i="3"/>
  <c r="AP26" i="3"/>
  <c r="AO26" i="3"/>
  <c r="AM26" i="3"/>
  <c r="AL26" i="3"/>
  <c r="AJ26" i="3"/>
  <c r="AI26" i="3"/>
  <c r="AG26" i="3"/>
  <c r="AF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AH45" i="3" l="1"/>
  <c r="AT45" i="3"/>
  <c r="BF45" i="3"/>
  <c r="AK26" i="3"/>
  <c r="AW26" i="3"/>
  <c r="AN26" i="3"/>
  <c r="AZ26" i="3"/>
  <c r="AE26" i="3"/>
  <c r="AQ26" i="3"/>
  <c r="BC26" i="3"/>
  <c r="AH26" i="3"/>
  <c r="AT26" i="3"/>
  <c r="BF26" i="3"/>
  <c r="AK45" i="3"/>
  <c r="AW45" i="3"/>
  <c r="BI45" i="3"/>
  <c r="AN45" i="3"/>
  <c r="AZ45" i="3"/>
  <c r="BL45" i="3"/>
  <c r="AQ45" i="3"/>
  <c r="BC45" i="3"/>
</calcChain>
</file>

<file path=xl/sharedStrings.xml><?xml version="1.0" encoding="utf-8"?>
<sst xmlns="http://schemas.openxmlformats.org/spreadsheetml/2006/main" count="685" uniqueCount="48">
  <si>
    <t>Nordland</t>
  </si>
  <si>
    <t>Møre og Romsdal</t>
  </si>
  <si>
    <t>Rogaland</t>
  </si>
  <si>
    <t>Kilde: Fiskeridirektoratet</t>
  </si>
  <si>
    <t>Source: Directorate of Fisheries</t>
  </si>
  <si>
    <t>Fylke</t>
  </si>
  <si>
    <t>County</t>
  </si>
  <si>
    <t>Laks</t>
  </si>
  <si>
    <t>Totalt</t>
  </si>
  <si>
    <t>Salmon</t>
  </si>
  <si>
    <t>Total</t>
  </si>
  <si>
    <t>Øvrige fylker</t>
  </si>
  <si>
    <t>Regnbueørret</t>
  </si>
  <si>
    <t>Atlantic salmon</t>
  </si>
  <si>
    <t>Rainbow trout</t>
  </si>
  <si>
    <t>Laks, regnbueørret og ørret - matfiskproduksjon</t>
  </si>
  <si>
    <t>Atlantic salmon, Rainbow trout and Trout - Grow out production</t>
  </si>
  <si>
    <t>Weigth of live stock (Atlantic salmon, Rainbow trout and Trout) per 31. December by county. Quantity in metric ton</t>
  </si>
  <si>
    <t>Live stock of Atlantic salmon, Rainbow trout and Trout per 31. December by county. Number in 1000 individuals</t>
  </si>
  <si>
    <t>Beholdning av laks, regnbueørret og ørret per 31. desember etter fylke. Antall i 1000 stk</t>
  </si>
  <si>
    <t>Biomasse av laks, regnbueørret og ørret per 31. desember etter fylke. Mengde i tonn</t>
  </si>
  <si>
    <t>Trøndelag</t>
  </si>
  <si>
    <r>
      <t>Regnbueørret</t>
    </r>
    <r>
      <rPr>
        <b/>
        <vertAlign val="superscript"/>
        <sz val="10"/>
        <color theme="0"/>
        <rFont val="Arial"/>
        <family val="2"/>
      </rPr>
      <t xml:space="preserve"> 1)</t>
    </r>
  </si>
  <si>
    <r>
      <t xml:space="preserve">Rainbow trout </t>
    </r>
    <r>
      <rPr>
        <b/>
        <i/>
        <vertAlign val="superscript"/>
        <sz val="8"/>
        <color theme="0"/>
        <rFont val="Arial"/>
        <family val="2"/>
      </rPr>
      <t>1)</t>
    </r>
  </si>
  <si>
    <r>
      <t>Totalt/</t>
    </r>
    <r>
      <rPr>
        <b/>
        <i/>
        <sz val="8"/>
        <color theme="0"/>
        <rFont val="Arial"/>
        <family val="2"/>
      </rPr>
      <t>Total</t>
    </r>
  </si>
  <si>
    <t>Troms og Finnmark</t>
  </si>
  <si>
    <t>Vestland</t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</si>
  <si>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</si>
  <si>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Finnmark</t>
  </si>
  <si>
    <t>Troms</t>
  </si>
  <si>
    <t>-</t>
  </si>
  <si>
    <t>Beholdning av laks, regnbueørret og ørret per 31. desember etter fylke. Antall i 1000 stk og biomasse i tonn</t>
  </si>
  <si>
    <t>Live stock of Atlantic salmon, Rainbow trout and Trout per 31. December by county. Number in 1000 individuals and quantity in metric tons</t>
  </si>
  <si>
    <t>Art</t>
  </si>
  <si>
    <t>Species</t>
  </si>
  <si>
    <r>
      <t>Laks/</t>
    </r>
    <r>
      <rPr>
        <i/>
        <sz val="8"/>
        <rFont val="Arial"/>
        <family val="2"/>
      </rPr>
      <t>Atlantic salmon</t>
    </r>
  </si>
  <si>
    <r>
      <t>Annen ørret/</t>
    </r>
    <r>
      <rPr>
        <i/>
        <sz val="9"/>
        <rFont val="Arial"/>
        <family val="2"/>
      </rPr>
      <t>Trout</t>
    </r>
  </si>
  <si>
    <r>
      <t>Totalt/</t>
    </r>
    <r>
      <rPr>
        <b/>
        <i/>
        <sz val="10"/>
        <color theme="0"/>
        <rFont val="Arial"/>
        <family val="2"/>
      </rPr>
      <t>Total</t>
    </r>
  </si>
  <si>
    <t>Antall</t>
  </si>
  <si>
    <t>Biomasse</t>
  </si>
  <si>
    <t>Quantity</t>
  </si>
  <si>
    <t>Individuals</t>
  </si>
  <si>
    <r>
      <t>Laks, regnbueørret og ørret</t>
    </r>
    <r>
      <rPr>
        <b/>
        <vertAlign val="superscript"/>
        <sz val="22"/>
        <rFont val="Arial"/>
        <family val="2"/>
      </rPr>
      <t>2)</t>
    </r>
    <r>
      <rPr>
        <b/>
        <sz val="22"/>
        <rFont val="Arial"/>
        <family val="2"/>
      </rPr>
      <t xml:space="preserve"> - matfiskproduksjon</t>
    </r>
  </si>
  <si>
    <r>
      <t>Atlantic salmon, Rainbow trout and Trout</t>
    </r>
    <r>
      <rPr>
        <i/>
        <vertAlign val="superscript"/>
        <sz val="14"/>
        <rFont val="Arial"/>
        <family val="2"/>
      </rPr>
      <t>2)</t>
    </r>
    <r>
      <rPr>
        <i/>
        <sz val="14"/>
        <rFont val="Arial"/>
        <family val="2"/>
      </rPr>
      <t xml:space="preserve"> - Grow out production</t>
    </r>
  </si>
  <si>
    <t>Oppdatert pr. 18.12.2025</t>
  </si>
  <si>
    <r>
      <t>Regnbueørret</t>
    </r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>/</t>
    </r>
    <r>
      <rPr>
        <i/>
        <sz val="8"/>
        <rFont val="Arial"/>
        <family val="2"/>
      </rPr>
      <t>Rainbow trout</t>
    </r>
    <r>
      <rPr>
        <vertAlign val="superscript"/>
        <sz val="10"/>
        <rFont val="Arial"/>
        <family val="2"/>
      </rPr>
      <t>1)</t>
    </r>
  </si>
  <si>
    <r>
      <t>2) Få aktører medfører at tall ikke kan publiseres på fylkesnivå /</t>
    </r>
    <r>
      <rPr>
        <i/>
        <sz val="8"/>
        <rFont val="Arial"/>
        <family val="2"/>
      </rPr>
      <t>Number of trout are not available by county</t>
    </r>
  </si>
  <si>
    <r>
      <t xml:space="preserve">1) For årene 1994-2004 inngår ørret i tallene for regnbueørret /For the period 1994-2004 trout is included in the numbers for </t>
    </r>
    <r>
      <rPr>
        <i/>
        <sz val="8"/>
        <rFont val="Arial"/>
        <family val="2"/>
      </rPr>
      <t xml:space="preserve">Rainbow trout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</si>
</sst>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 x14ac:knownFonts="1">
    <font>
      <sz val="10"/>
      <name val="Arial"/>
    </font>
    <font>
      <sz val="10"/>
      <name val="Arial"/>
      <family val="2"/>
    </font>
    <font>
      <b/>
      <sz val="14"/>
      <color rgb="FF0070C0"/>
      <name val="Arial"/>
      <family val="2"/>
    </font>
    <font>
      <i/>
      <sz val="14"/>
      <color rgb="FF0070C0"/>
      <name val="Arial"/>
      <family val="2"/>
    </font>
    <font>
      <b/>
      <i/>
      <sz val="12"/>
      <color rgb="FF0070C0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1"/>
      <color indexed="18"/>
      <name val="Arial"/>
      <family val="2"/>
    </font>
    <font>
      <sz val="11"/>
      <name val="Arial"/>
      <family val="2"/>
    </font>
    <font>
      <sz val="10"/>
      <color indexed="1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1"/>
      <color rgb="FFFB7B22"/>
      <name val="Arial"/>
      <family val="2"/>
    </font>
    <font>
      <i/>
      <sz val="10"/>
      <name val="Arial"/>
      <family val="2"/>
    </font>
    <font>
      <i/>
      <sz val="10"/>
      <color rgb="FF0033A0"/>
      <name val="Arial"/>
      <family val="2"/>
    </font>
    <font>
      <i/>
      <sz val="10"/>
      <color rgb="FF0070C0"/>
      <name val="Arial"/>
      <family val="2"/>
    </font>
    <font>
      <b/>
      <sz val="10"/>
      <name val="Arial"/>
      <family val="2"/>
    </font>
    <font>
      <b/>
      <sz val="11"/>
      <color indexed="18"/>
      <name val="Arial"/>
      <family val="2"/>
    </font>
    <font>
      <i/>
      <sz val="10"/>
      <color indexed="18"/>
      <name val="Arial"/>
      <family val="2"/>
    </font>
    <font>
      <b/>
      <sz val="22"/>
      <name val="Arial"/>
      <family val="2"/>
    </font>
    <font>
      <b/>
      <sz val="22"/>
      <color rgb="FF0070C0"/>
      <name val="Arial"/>
      <family val="2"/>
    </font>
    <font>
      <b/>
      <sz val="10"/>
      <color rgb="FF0070C0"/>
      <name val="Arial"/>
      <family val="2"/>
    </font>
    <font>
      <b/>
      <sz val="12"/>
      <name val="Arial"/>
      <family val="2"/>
    </font>
    <font>
      <b/>
      <sz val="12"/>
      <color rgb="FF0033A0"/>
      <name val="Arial"/>
      <family val="2"/>
    </font>
    <font>
      <b/>
      <sz val="11"/>
      <color rgb="FF0070C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i/>
      <sz val="8"/>
      <color theme="0"/>
      <name val="Arial"/>
      <family val="2"/>
    </font>
    <font>
      <b/>
      <i/>
      <vertAlign val="superscript"/>
      <sz val="8"/>
      <color theme="0"/>
      <name val="Arial"/>
      <family val="2"/>
    </font>
    <font>
      <b/>
      <i/>
      <sz val="8"/>
      <name val="Arial"/>
      <family val="2"/>
    </font>
    <font>
      <i/>
      <sz val="14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i/>
      <sz val="9"/>
      <name val="Arial"/>
      <family val="2"/>
    </font>
    <font>
      <b/>
      <i/>
      <sz val="10"/>
      <color theme="0"/>
      <name val="Arial"/>
      <family val="2"/>
    </font>
    <font>
      <b/>
      <vertAlign val="superscript"/>
      <sz val="22"/>
      <name val="Arial"/>
      <family val="2"/>
    </font>
    <font>
      <b/>
      <sz val="22"/>
      <color rgb="FF0033A0"/>
      <name val="Arial"/>
      <family val="2"/>
    </font>
    <font>
      <i/>
      <vertAlign val="superscript"/>
      <sz val="14"/>
      <name val="Arial"/>
      <family val="2"/>
    </font>
    <font>
      <i/>
      <sz val="14"/>
      <color rgb="FF0033A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3" fontId="10" fillId="0" borderId="0" xfId="0" applyNumberFormat="1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3" fontId="1" fillId="0" borderId="22" xfId="0" applyNumberFormat="1" applyFont="1" applyBorder="1"/>
    <xf numFmtId="0" fontId="1" fillId="0" borderId="19" xfId="0" applyFont="1" applyBorder="1"/>
    <xf numFmtId="3" fontId="1" fillId="0" borderId="20" xfId="0" applyNumberFormat="1" applyFont="1" applyBorder="1"/>
    <xf numFmtId="3" fontId="1" fillId="0" borderId="21" xfId="0" applyNumberFormat="1" applyFont="1" applyBorder="1"/>
    <xf numFmtId="3" fontId="1" fillId="0" borderId="24" xfId="0" applyNumberFormat="1" applyFont="1" applyBorder="1"/>
    <xf numFmtId="0" fontId="1" fillId="0" borderId="25" xfId="0" applyFont="1" applyBorder="1"/>
    <xf numFmtId="3" fontId="1" fillId="0" borderId="26" xfId="0" applyNumberFormat="1" applyFont="1" applyBorder="1"/>
    <xf numFmtId="3" fontId="1" fillId="0" borderId="27" xfId="0" applyNumberFormat="1" applyFont="1" applyBorder="1"/>
    <xf numFmtId="3" fontId="1" fillId="0" borderId="0" xfId="0" applyNumberFormat="1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2" borderId="2" xfId="0" applyFont="1" applyFill="1" applyBorder="1"/>
    <xf numFmtId="0" fontId="26" fillId="2" borderId="3" xfId="0" applyFont="1" applyFill="1" applyBorder="1" applyAlignment="1">
      <alignment horizontal="right"/>
    </xf>
    <xf numFmtId="0" fontId="26" fillId="2" borderId="4" xfId="0" applyFont="1" applyFill="1" applyBorder="1" applyAlignment="1">
      <alignment horizontal="right"/>
    </xf>
    <xf numFmtId="0" fontId="26" fillId="2" borderId="5" xfId="0" applyFont="1" applyFill="1" applyBorder="1" applyAlignment="1">
      <alignment horizontal="right"/>
    </xf>
    <xf numFmtId="0" fontId="28" fillId="2" borderId="1" xfId="0" applyFont="1" applyFill="1" applyBorder="1"/>
    <xf numFmtId="0" fontId="28" fillId="2" borderId="6" xfId="0" applyFont="1" applyFill="1" applyBorder="1" applyAlignment="1">
      <alignment horizontal="right"/>
    </xf>
    <xf numFmtId="0" fontId="28" fillId="2" borderId="7" xfId="0" applyFont="1" applyFill="1" applyBorder="1" applyAlignment="1">
      <alignment horizontal="right"/>
    </xf>
    <xf numFmtId="0" fontId="28" fillId="2" borderId="8" xfId="0" applyFont="1" applyFill="1" applyBorder="1" applyAlignment="1">
      <alignment horizontal="right"/>
    </xf>
    <xf numFmtId="0" fontId="30" fillId="0" borderId="0" xfId="0" applyFont="1"/>
    <xf numFmtId="0" fontId="26" fillId="2" borderId="12" xfId="0" applyFont="1" applyFill="1" applyBorder="1"/>
    <xf numFmtId="3" fontId="26" fillId="2" borderId="13" xfId="0" applyNumberFormat="1" applyFont="1" applyFill="1" applyBorder="1"/>
    <xf numFmtId="3" fontId="26" fillId="2" borderId="10" xfId="0" applyNumberFormat="1" applyFont="1" applyFill="1" applyBorder="1"/>
    <xf numFmtId="3" fontId="26" fillId="2" borderId="14" xfId="0" applyNumberFormat="1" applyFont="1" applyFill="1" applyBorder="1"/>
    <xf numFmtId="3" fontId="26" fillId="2" borderId="9" xfId="0" applyNumberFormat="1" applyFont="1" applyFill="1" applyBorder="1"/>
    <xf numFmtId="3" fontId="26" fillId="2" borderId="11" xfId="0" applyNumberFormat="1" applyFont="1" applyFill="1" applyBorder="1"/>
    <xf numFmtId="0" fontId="26" fillId="2" borderId="2" xfId="0" applyFont="1" applyFill="1" applyBorder="1" applyAlignment="1">
      <alignment horizontal="left"/>
    </xf>
    <xf numFmtId="0" fontId="28" fillId="2" borderId="1" xfId="0" applyFont="1" applyFill="1" applyBorder="1" applyAlignment="1">
      <alignment horizontal="left"/>
    </xf>
    <xf numFmtId="0" fontId="31" fillId="0" borderId="0" xfId="0" applyFont="1"/>
    <xf numFmtId="0" fontId="32" fillId="0" borderId="0" xfId="0" applyFont="1"/>
    <xf numFmtId="3" fontId="1" fillId="0" borderId="20" xfId="0" applyNumberFormat="1" applyFont="1" applyBorder="1" applyAlignment="1">
      <alignment horizontal="right"/>
    </xf>
    <xf numFmtId="3" fontId="1" fillId="0" borderId="21" xfId="0" applyNumberFormat="1" applyFont="1" applyBorder="1" applyAlignment="1">
      <alignment horizontal="right"/>
    </xf>
    <xf numFmtId="0" fontId="1" fillId="0" borderId="16" xfId="0" applyFont="1" applyBorder="1"/>
    <xf numFmtId="0" fontId="1" fillId="0" borderId="30" xfId="0" applyFont="1" applyBorder="1"/>
    <xf numFmtId="3" fontId="21" fillId="0" borderId="0" xfId="0" applyNumberFormat="1" applyFont="1"/>
    <xf numFmtId="3" fontId="2" fillId="0" borderId="0" xfId="0" applyNumberFormat="1" applyFont="1"/>
    <xf numFmtId="3" fontId="2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8" fillId="0" borderId="0" xfId="0" applyNumberFormat="1" applyFont="1"/>
    <xf numFmtId="3" fontId="9" fillId="0" borderId="0" xfId="0" applyNumberFormat="1" applyFont="1"/>
    <xf numFmtId="3" fontId="11" fillId="0" borderId="0" xfId="0" applyNumberFormat="1" applyFont="1"/>
    <xf numFmtId="3" fontId="12" fillId="0" borderId="0" xfId="0" applyNumberFormat="1" applyFont="1"/>
    <xf numFmtId="3" fontId="24" fillId="0" borderId="0" xfId="0" applyNumberFormat="1" applyFont="1"/>
    <xf numFmtId="3" fontId="25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17" xfId="0" applyNumberFormat="1" applyBorder="1"/>
    <xf numFmtId="3" fontId="0" fillId="0" borderId="18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8" xfId="0" applyNumberFormat="1" applyBorder="1"/>
    <xf numFmtId="3" fontId="0" fillId="0" borderId="29" xfId="0" applyNumberFormat="1" applyBorder="1"/>
    <xf numFmtId="1" fontId="0" fillId="0" borderId="0" xfId="0" applyNumberFormat="1"/>
    <xf numFmtId="0" fontId="37" fillId="0" borderId="0" xfId="0" applyFont="1"/>
    <xf numFmtId="0" fontId="39" fillId="0" borderId="0" xfId="0" applyFont="1"/>
    <xf numFmtId="3" fontId="1" fillId="0" borderId="18" xfId="0" applyNumberFormat="1" applyFont="1" applyBorder="1"/>
    <xf numFmtId="3" fontId="1" fillId="0" borderId="19" xfId="0" applyNumberFormat="1" applyFont="1" applyBorder="1"/>
    <xf numFmtId="1" fontId="0" fillId="0" borderId="13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F9FF"/>
      <color rgb="FFA3EDFF"/>
      <color rgb="FF0033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110B-F7D2-4C2B-BECD-B297C308DD2E}">
  <dimension ref="A1:CH30"/>
  <sheetViews>
    <sheetView tabSelected="1" workbookViewId="0">
      <selection activeCell="A6" sqref="A6"/>
    </sheetView>
  </sheetViews>
  <sheetFormatPr baseColWidth="10" defaultRowHeight="12.75" x14ac:dyDescent="0.2"/>
  <cols>
    <col min="1" max="1" width="27.85546875" customWidth="1"/>
    <col min="2" max="86" width="11.42578125" style="72"/>
  </cols>
  <sheetData>
    <row r="1" spans="1:86" s="30" customFormat="1" ht="27.75" x14ac:dyDescent="0.4">
      <c r="A1" s="29" t="s">
        <v>15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</row>
    <row r="2" spans="1:86" s="4" customFormat="1" ht="18.75" x14ac:dyDescent="0.3">
      <c r="A2" s="51" t="s">
        <v>16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63"/>
      <c r="CC2" s="63"/>
      <c r="CD2" s="63"/>
      <c r="CE2" s="63"/>
      <c r="CF2" s="63"/>
      <c r="CG2" s="63"/>
      <c r="CH2" s="63"/>
    </row>
    <row r="3" spans="1:86" s="5" customFormat="1" ht="15" x14ac:dyDescent="0.25">
      <c r="A3" s="52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</row>
    <row r="4" spans="1:86" s="5" customFormat="1" x14ac:dyDescent="0.2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</row>
    <row r="5" spans="1:86" s="7" customFormat="1" ht="14.25" x14ac:dyDescent="0.2">
      <c r="A5" s="5" t="s">
        <v>44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</row>
    <row r="6" spans="1:86" s="5" customFormat="1" x14ac:dyDescent="0.2">
      <c r="A6" s="8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</row>
    <row r="7" spans="1:86" s="9" customFormat="1" ht="11.25" x14ac:dyDescent="0.2">
      <c r="A7" s="9" t="s">
        <v>3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</row>
    <row r="8" spans="1:86" s="9" customFormat="1" ht="11.25" x14ac:dyDescent="0.2">
      <c r="A8" s="12" t="s">
        <v>4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</row>
    <row r="9" spans="1:86" s="5" customFormat="1" x14ac:dyDescent="0.2"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</row>
    <row r="10" spans="1:86" s="5" customFormat="1" ht="15" x14ac:dyDescent="0.25">
      <c r="A10" s="13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</row>
    <row r="11" spans="1:86" s="5" customFormat="1" x14ac:dyDescent="0.2"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</row>
    <row r="12" spans="1:86" s="30" customFormat="1" ht="15.75" x14ac:dyDescent="0.25">
      <c r="A12" s="31" t="s">
        <v>31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</row>
    <row r="13" spans="1:86" s="16" customFormat="1" x14ac:dyDescent="0.2">
      <c r="A13" s="14" t="s">
        <v>32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1"/>
      <c r="BH13" s="71"/>
      <c r="BI13" s="71"/>
      <c r="BJ13" s="71"/>
      <c r="BK13" s="71"/>
      <c r="BL13" s="71"/>
      <c r="BM13" s="71"/>
      <c r="BN13" s="71"/>
      <c r="BO13" s="71"/>
      <c r="BP13" s="71"/>
      <c r="BQ13" s="71"/>
      <c r="BR13" s="71"/>
      <c r="BS13" s="71"/>
      <c r="BT13" s="71"/>
      <c r="BU13" s="71"/>
      <c r="BV13" s="71"/>
      <c r="BW13" s="71"/>
      <c r="BX13" s="71"/>
      <c r="BY13" s="71"/>
      <c r="BZ13" s="71"/>
      <c r="CA13" s="71"/>
      <c r="CB13" s="71"/>
      <c r="CC13" s="71"/>
      <c r="CD13" s="71"/>
      <c r="CE13" s="71"/>
      <c r="CF13" s="71"/>
      <c r="CG13" s="71"/>
      <c r="CH13" s="71"/>
    </row>
    <row r="14" spans="1:86" s="79" customFormat="1" x14ac:dyDescent="0.2">
      <c r="B14" s="84">
        <v>2024</v>
      </c>
      <c r="C14" s="85"/>
      <c r="D14" s="84">
        <v>2023</v>
      </c>
      <c r="E14" s="85"/>
      <c r="F14" s="84">
        <v>2022</v>
      </c>
      <c r="G14" s="85"/>
      <c r="H14" s="84">
        <v>2021</v>
      </c>
      <c r="I14" s="85"/>
      <c r="J14" s="84">
        <v>2020</v>
      </c>
      <c r="K14" s="85"/>
      <c r="L14" s="84">
        <v>2019</v>
      </c>
      <c r="M14" s="85"/>
      <c r="N14" s="84">
        <v>2018</v>
      </c>
      <c r="O14" s="85"/>
      <c r="P14" s="84">
        <v>2017</v>
      </c>
      <c r="Q14" s="85"/>
      <c r="R14" s="84">
        <v>2016</v>
      </c>
      <c r="S14" s="85"/>
      <c r="T14" s="84">
        <v>2015</v>
      </c>
      <c r="U14" s="85"/>
      <c r="V14" s="84">
        <v>2014</v>
      </c>
      <c r="W14" s="85"/>
      <c r="X14" s="84">
        <v>2013</v>
      </c>
      <c r="Y14" s="85"/>
      <c r="Z14" s="84">
        <v>2012</v>
      </c>
      <c r="AA14" s="85"/>
      <c r="AB14" s="84">
        <v>2011</v>
      </c>
      <c r="AC14" s="85"/>
      <c r="AD14" s="84">
        <v>2010</v>
      </c>
      <c r="AE14" s="85"/>
      <c r="AF14" s="84">
        <v>2009</v>
      </c>
      <c r="AG14" s="85"/>
      <c r="AH14" s="84">
        <v>2008</v>
      </c>
      <c r="AI14" s="85"/>
      <c r="AJ14" s="84">
        <v>2007</v>
      </c>
      <c r="AK14" s="85"/>
      <c r="AL14" s="84">
        <v>2006</v>
      </c>
      <c r="AM14" s="85"/>
      <c r="AN14" s="84">
        <v>2005</v>
      </c>
      <c r="AO14" s="85"/>
      <c r="AP14" s="84">
        <v>2004</v>
      </c>
      <c r="AQ14" s="85"/>
      <c r="AR14" s="84">
        <v>2003</v>
      </c>
      <c r="AS14" s="85"/>
      <c r="AT14" s="84">
        <v>2002</v>
      </c>
      <c r="AU14" s="85"/>
      <c r="AV14" s="84">
        <v>2001</v>
      </c>
      <c r="AW14" s="85"/>
      <c r="AX14" s="84">
        <v>2000</v>
      </c>
      <c r="AY14" s="85"/>
      <c r="AZ14" s="84">
        <v>1999</v>
      </c>
      <c r="BA14" s="85"/>
      <c r="BB14" s="84">
        <v>1998</v>
      </c>
      <c r="BC14" s="85"/>
      <c r="BD14" s="84">
        <v>1997</v>
      </c>
      <c r="BE14" s="85"/>
      <c r="BF14" s="84">
        <v>1996</v>
      </c>
      <c r="BG14" s="85"/>
      <c r="BH14" s="84">
        <v>1995</v>
      </c>
      <c r="BI14" s="85"/>
      <c r="BJ14" s="84">
        <v>1994</v>
      </c>
      <c r="BK14" s="85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</row>
    <row r="15" spans="1:86" x14ac:dyDescent="0.2">
      <c r="A15" s="34" t="s">
        <v>33</v>
      </c>
      <c r="B15" s="35" t="s">
        <v>38</v>
      </c>
      <c r="C15" s="37" t="s">
        <v>39</v>
      </c>
      <c r="D15" s="35" t="s">
        <v>38</v>
      </c>
      <c r="E15" s="37" t="s">
        <v>39</v>
      </c>
      <c r="F15" s="35" t="s">
        <v>38</v>
      </c>
      <c r="G15" s="37" t="s">
        <v>39</v>
      </c>
      <c r="H15" s="35" t="s">
        <v>38</v>
      </c>
      <c r="I15" s="37" t="s">
        <v>39</v>
      </c>
      <c r="J15" s="35" t="s">
        <v>38</v>
      </c>
      <c r="K15" s="37" t="s">
        <v>39</v>
      </c>
      <c r="L15" s="35" t="s">
        <v>38</v>
      </c>
      <c r="M15" s="37" t="s">
        <v>39</v>
      </c>
      <c r="N15" s="35" t="s">
        <v>38</v>
      </c>
      <c r="O15" s="37" t="s">
        <v>39</v>
      </c>
      <c r="P15" s="35" t="s">
        <v>38</v>
      </c>
      <c r="Q15" s="37" t="s">
        <v>39</v>
      </c>
      <c r="R15" s="35" t="s">
        <v>38</v>
      </c>
      <c r="S15" s="37" t="s">
        <v>39</v>
      </c>
      <c r="T15" s="35" t="s">
        <v>38</v>
      </c>
      <c r="U15" s="37" t="s">
        <v>39</v>
      </c>
      <c r="V15" s="35" t="s">
        <v>38</v>
      </c>
      <c r="W15" s="37" t="s">
        <v>39</v>
      </c>
      <c r="X15" s="35" t="s">
        <v>38</v>
      </c>
      <c r="Y15" s="37" t="s">
        <v>39</v>
      </c>
      <c r="Z15" s="35" t="s">
        <v>38</v>
      </c>
      <c r="AA15" s="37" t="s">
        <v>39</v>
      </c>
      <c r="AB15" s="35" t="s">
        <v>38</v>
      </c>
      <c r="AC15" s="37" t="s">
        <v>39</v>
      </c>
      <c r="AD15" s="35" t="s">
        <v>38</v>
      </c>
      <c r="AE15" s="37" t="s">
        <v>39</v>
      </c>
      <c r="AF15" s="35" t="s">
        <v>38</v>
      </c>
      <c r="AG15" s="37" t="s">
        <v>39</v>
      </c>
      <c r="AH15" s="35" t="s">
        <v>38</v>
      </c>
      <c r="AI15" s="37" t="s">
        <v>39</v>
      </c>
      <c r="AJ15" s="35" t="s">
        <v>38</v>
      </c>
      <c r="AK15" s="37" t="s">
        <v>39</v>
      </c>
      <c r="AL15" s="35" t="s">
        <v>38</v>
      </c>
      <c r="AM15" s="37" t="s">
        <v>39</v>
      </c>
      <c r="AN15" s="35" t="s">
        <v>38</v>
      </c>
      <c r="AO15" s="37" t="s">
        <v>39</v>
      </c>
      <c r="AP15" s="35" t="s">
        <v>38</v>
      </c>
      <c r="AQ15" s="37" t="s">
        <v>39</v>
      </c>
      <c r="AR15" s="35" t="s">
        <v>38</v>
      </c>
      <c r="AS15" s="37" t="s">
        <v>39</v>
      </c>
      <c r="AT15" s="35" t="s">
        <v>38</v>
      </c>
      <c r="AU15" s="37" t="s">
        <v>39</v>
      </c>
      <c r="AV15" s="35" t="s">
        <v>38</v>
      </c>
      <c r="AW15" s="37" t="s">
        <v>39</v>
      </c>
      <c r="AX15" s="35" t="s">
        <v>38</v>
      </c>
      <c r="AY15" s="37" t="s">
        <v>39</v>
      </c>
      <c r="AZ15" s="35" t="s">
        <v>38</v>
      </c>
      <c r="BA15" s="37" t="s">
        <v>39</v>
      </c>
      <c r="BB15" s="35" t="s">
        <v>38</v>
      </c>
      <c r="BC15" s="37" t="s">
        <v>39</v>
      </c>
      <c r="BD15" s="35" t="s">
        <v>38</v>
      </c>
      <c r="BE15" s="37" t="s">
        <v>39</v>
      </c>
      <c r="BF15" s="35" t="s">
        <v>38</v>
      </c>
      <c r="BG15" s="37" t="s">
        <v>39</v>
      </c>
      <c r="BH15" s="35" t="s">
        <v>38</v>
      </c>
      <c r="BI15" s="37" t="s">
        <v>39</v>
      </c>
      <c r="BJ15" s="35" t="s">
        <v>38</v>
      </c>
      <c r="BK15" s="37" t="s">
        <v>39</v>
      </c>
    </row>
    <row r="16" spans="1:86" x14ac:dyDescent="0.2">
      <c r="A16" s="38" t="s">
        <v>34</v>
      </c>
      <c r="B16" s="39" t="s">
        <v>41</v>
      </c>
      <c r="C16" s="41" t="s">
        <v>40</v>
      </c>
      <c r="D16" s="39" t="s">
        <v>41</v>
      </c>
      <c r="E16" s="41" t="s">
        <v>40</v>
      </c>
      <c r="F16" s="39" t="s">
        <v>41</v>
      </c>
      <c r="G16" s="41" t="s">
        <v>40</v>
      </c>
      <c r="H16" s="39" t="s">
        <v>41</v>
      </c>
      <c r="I16" s="41" t="s">
        <v>40</v>
      </c>
      <c r="J16" s="39" t="s">
        <v>41</v>
      </c>
      <c r="K16" s="41" t="s">
        <v>40</v>
      </c>
      <c r="L16" s="39" t="s">
        <v>41</v>
      </c>
      <c r="M16" s="41" t="s">
        <v>40</v>
      </c>
      <c r="N16" s="39" t="s">
        <v>41</v>
      </c>
      <c r="O16" s="41" t="s">
        <v>40</v>
      </c>
      <c r="P16" s="39" t="s">
        <v>41</v>
      </c>
      <c r="Q16" s="41" t="s">
        <v>40</v>
      </c>
      <c r="R16" s="39" t="s">
        <v>41</v>
      </c>
      <c r="S16" s="41" t="s">
        <v>40</v>
      </c>
      <c r="T16" s="39" t="s">
        <v>41</v>
      </c>
      <c r="U16" s="41" t="s">
        <v>40</v>
      </c>
      <c r="V16" s="39" t="s">
        <v>41</v>
      </c>
      <c r="W16" s="41" t="s">
        <v>40</v>
      </c>
      <c r="X16" s="39" t="s">
        <v>41</v>
      </c>
      <c r="Y16" s="41" t="s">
        <v>40</v>
      </c>
      <c r="Z16" s="39" t="s">
        <v>41</v>
      </c>
      <c r="AA16" s="41" t="s">
        <v>40</v>
      </c>
      <c r="AB16" s="39" t="s">
        <v>41</v>
      </c>
      <c r="AC16" s="41" t="s">
        <v>40</v>
      </c>
      <c r="AD16" s="39" t="s">
        <v>41</v>
      </c>
      <c r="AE16" s="41" t="s">
        <v>40</v>
      </c>
      <c r="AF16" s="39" t="s">
        <v>41</v>
      </c>
      <c r="AG16" s="41" t="s">
        <v>40</v>
      </c>
      <c r="AH16" s="39" t="s">
        <v>41</v>
      </c>
      <c r="AI16" s="41" t="s">
        <v>40</v>
      </c>
      <c r="AJ16" s="39" t="s">
        <v>41</v>
      </c>
      <c r="AK16" s="41" t="s">
        <v>40</v>
      </c>
      <c r="AL16" s="39" t="s">
        <v>41</v>
      </c>
      <c r="AM16" s="41" t="s">
        <v>40</v>
      </c>
      <c r="AN16" s="39" t="s">
        <v>41</v>
      </c>
      <c r="AO16" s="41" t="s">
        <v>40</v>
      </c>
      <c r="AP16" s="39" t="s">
        <v>41</v>
      </c>
      <c r="AQ16" s="41" t="s">
        <v>40</v>
      </c>
      <c r="AR16" s="39" t="s">
        <v>41</v>
      </c>
      <c r="AS16" s="41" t="s">
        <v>40</v>
      </c>
      <c r="AT16" s="39" t="s">
        <v>41</v>
      </c>
      <c r="AU16" s="41" t="s">
        <v>40</v>
      </c>
      <c r="AV16" s="39" t="s">
        <v>41</v>
      </c>
      <c r="AW16" s="41" t="s">
        <v>40</v>
      </c>
      <c r="AX16" s="39" t="s">
        <v>41</v>
      </c>
      <c r="AY16" s="41" t="s">
        <v>40</v>
      </c>
      <c r="AZ16" s="39" t="s">
        <v>41</v>
      </c>
      <c r="BA16" s="41" t="s">
        <v>40</v>
      </c>
      <c r="BB16" s="39" t="s">
        <v>41</v>
      </c>
      <c r="BC16" s="41" t="s">
        <v>40</v>
      </c>
      <c r="BD16" s="39" t="s">
        <v>41</v>
      </c>
      <c r="BE16" s="41" t="s">
        <v>40</v>
      </c>
      <c r="BF16" s="39" t="s">
        <v>41</v>
      </c>
      <c r="BG16" s="41" t="s">
        <v>40</v>
      </c>
      <c r="BH16" s="39" t="s">
        <v>41</v>
      </c>
      <c r="BI16" s="41" t="s">
        <v>40</v>
      </c>
      <c r="BJ16" s="39" t="s">
        <v>41</v>
      </c>
      <c r="BK16" s="41" t="s">
        <v>40</v>
      </c>
    </row>
    <row r="17" spans="1:63" x14ac:dyDescent="0.2">
      <c r="A17" s="55" t="s">
        <v>35</v>
      </c>
      <c r="B17" s="73">
        <v>471433.70000000007</v>
      </c>
      <c r="C17" s="74">
        <v>897413.88000000012</v>
      </c>
      <c r="D17" s="73">
        <v>457435.43</v>
      </c>
      <c r="E17" s="74">
        <v>835851.98</v>
      </c>
      <c r="F17" s="73">
        <v>435642.78</v>
      </c>
      <c r="G17" s="74">
        <v>828424.2100000002</v>
      </c>
      <c r="H17" s="73">
        <v>426296.69000000006</v>
      </c>
      <c r="I17" s="74">
        <v>857238.86</v>
      </c>
      <c r="J17" s="73">
        <v>429200.43</v>
      </c>
      <c r="K17" s="74">
        <v>899007.95000000007</v>
      </c>
      <c r="L17" s="73">
        <v>419065.9549999999</v>
      </c>
      <c r="M17" s="74">
        <v>812409.69818999979</v>
      </c>
      <c r="N17" s="73">
        <v>421406.50699999998</v>
      </c>
      <c r="O17" s="74">
        <v>812919.09069999994</v>
      </c>
      <c r="P17" s="73">
        <v>402730.533</v>
      </c>
      <c r="Q17" s="74">
        <v>791515.77936000004</v>
      </c>
      <c r="R17" s="73">
        <v>385291.69</v>
      </c>
      <c r="S17" s="74">
        <v>741753.74239999999</v>
      </c>
      <c r="T17" s="73">
        <v>380532.01299999998</v>
      </c>
      <c r="U17" s="74">
        <v>723831.26260999986</v>
      </c>
      <c r="V17" s="73">
        <v>378529.89499999996</v>
      </c>
      <c r="W17" s="74">
        <v>743350.7978800002</v>
      </c>
      <c r="X17" s="73">
        <v>378508.98</v>
      </c>
      <c r="Y17" s="74">
        <v>724486.81789000006</v>
      </c>
      <c r="Z17" s="73">
        <v>362211.77999999997</v>
      </c>
      <c r="AA17" s="74">
        <v>699913.15850000002</v>
      </c>
      <c r="AB17" s="73">
        <v>366130.25600000005</v>
      </c>
      <c r="AC17" s="74">
        <v>679398.37484000006</v>
      </c>
      <c r="AD17" s="73">
        <v>337157.00400000002</v>
      </c>
      <c r="AE17" s="74">
        <v>630848.78444000008</v>
      </c>
      <c r="AF17" s="73">
        <v>313403.587</v>
      </c>
      <c r="AG17" s="74">
        <v>613353.87086000002</v>
      </c>
      <c r="AH17" s="73">
        <v>299989.16800000001</v>
      </c>
      <c r="AI17" s="74">
        <v>528748.92163</v>
      </c>
      <c r="AJ17" s="73">
        <v>262959.109</v>
      </c>
      <c r="AK17" s="74">
        <v>480499.95277999999</v>
      </c>
      <c r="AL17" s="73">
        <v>241042</v>
      </c>
      <c r="AM17" s="74">
        <v>472229</v>
      </c>
      <c r="AN17" s="73">
        <v>207206</v>
      </c>
      <c r="AO17" s="74">
        <v>395475</v>
      </c>
      <c r="AP17" s="73">
        <v>193182.302</v>
      </c>
      <c r="AQ17" s="74">
        <v>356279.89900000003</v>
      </c>
      <c r="AR17" s="73">
        <v>188584</v>
      </c>
      <c r="AS17" s="74">
        <v>369993</v>
      </c>
      <c r="AT17" s="73">
        <v>200208</v>
      </c>
      <c r="AU17" s="74">
        <v>379765</v>
      </c>
      <c r="AV17" s="73">
        <v>185506</v>
      </c>
      <c r="AW17" s="74">
        <v>347605</v>
      </c>
      <c r="AX17" s="73">
        <v>165393</v>
      </c>
      <c r="AY17" s="74">
        <v>328265</v>
      </c>
      <c r="AZ17" s="73">
        <v>150117</v>
      </c>
      <c r="BA17" s="74">
        <v>265616</v>
      </c>
      <c r="BB17" s="73">
        <v>144354</v>
      </c>
      <c r="BC17" s="74">
        <v>276254</v>
      </c>
      <c r="BD17" s="73">
        <v>141926</v>
      </c>
      <c r="BE17" s="74">
        <v>246060</v>
      </c>
      <c r="BF17" s="73">
        <v>128394</v>
      </c>
      <c r="BG17" s="74">
        <v>219615</v>
      </c>
      <c r="BH17" s="73">
        <v>118267</v>
      </c>
      <c r="BI17" s="74">
        <v>212600</v>
      </c>
      <c r="BJ17" s="73">
        <v>94751</v>
      </c>
      <c r="BK17" s="74">
        <v>162854</v>
      </c>
    </row>
    <row r="18" spans="1:63" ht="14.25" x14ac:dyDescent="0.2">
      <c r="A18" s="83" t="s">
        <v>45</v>
      </c>
      <c r="B18" s="75">
        <v>27043.509999999995</v>
      </c>
      <c r="C18" s="76">
        <v>38028.210000000006</v>
      </c>
      <c r="D18" s="75">
        <v>25809.609999999997</v>
      </c>
      <c r="E18" s="76">
        <v>45908.189999999995</v>
      </c>
      <c r="F18" s="75">
        <v>20648.060000000001</v>
      </c>
      <c r="G18" s="76">
        <v>35377.01</v>
      </c>
      <c r="H18" s="75">
        <v>17535.550000000003</v>
      </c>
      <c r="I18" s="76">
        <v>36151.03</v>
      </c>
      <c r="J18" s="75">
        <v>20575.11</v>
      </c>
      <c r="K18" s="76">
        <v>39501.17</v>
      </c>
      <c r="L18" s="75">
        <v>24536.143</v>
      </c>
      <c r="M18" s="76">
        <v>46976.419160000005</v>
      </c>
      <c r="N18" s="75">
        <v>22301.272000000001</v>
      </c>
      <c r="O18" s="76">
        <v>39489.389510000001</v>
      </c>
      <c r="P18" s="75">
        <v>20407.302</v>
      </c>
      <c r="Q18" s="76">
        <v>28080.700820000002</v>
      </c>
      <c r="R18" s="75">
        <v>18678.918000000001</v>
      </c>
      <c r="S18" s="76">
        <v>31772.238519999999</v>
      </c>
      <c r="T18" s="75">
        <v>22943.162</v>
      </c>
      <c r="U18" s="76">
        <v>46317.571409999997</v>
      </c>
      <c r="V18" s="75">
        <v>24493.947</v>
      </c>
      <c r="W18" s="76">
        <v>40058.277300000002</v>
      </c>
      <c r="X18" s="75">
        <v>24781.321</v>
      </c>
      <c r="Y18" s="76">
        <v>39202.128129999997</v>
      </c>
      <c r="Z18" s="75">
        <v>25020.551000000003</v>
      </c>
      <c r="AA18" s="76">
        <v>44137.624969999997</v>
      </c>
      <c r="AB18" s="75">
        <v>25775.491000000002</v>
      </c>
      <c r="AC18" s="76">
        <v>42366.058689999998</v>
      </c>
      <c r="AD18" s="75">
        <v>22681.892999999996</v>
      </c>
      <c r="AE18" s="76">
        <v>31542.172189999997</v>
      </c>
      <c r="AF18" s="75">
        <v>20919.561000000002</v>
      </c>
      <c r="AG18" s="76">
        <v>34658.75172</v>
      </c>
      <c r="AH18" s="75">
        <v>26217.933000000001</v>
      </c>
      <c r="AI18" s="76">
        <v>45183.898429999994</v>
      </c>
      <c r="AJ18" s="75">
        <v>34311.599999999999</v>
      </c>
      <c r="AK18" s="76">
        <v>52953.310680000002</v>
      </c>
      <c r="AL18" s="75">
        <v>32268</v>
      </c>
      <c r="AM18" s="76">
        <v>45979</v>
      </c>
      <c r="AN18" s="75">
        <v>25059</v>
      </c>
      <c r="AO18" s="76">
        <v>34901</v>
      </c>
      <c r="AP18" s="75">
        <v>20806.847000000002</v>
      </c>
      <c r="AQ18" s="76">
        <v>28325.954000000002</v>
      </c>
      <c r="AR18" s="75">
        <v>22928</v>
      </c>
      <c r="AS18" s="76">
        <v>33383</v>
      </c>
      <c r="AT18" s="75">
        <v>30420</v>
      </c>
      <c r="AU18" s="76">
        <v>42062</v>
      </c>
      <c r="AV18" s="75">
        <v>35802</v>
      </c>
      <c r="AW18" s="76">
        <v>49883</v>
      </c>
      <c r="AX18" s="75">
        <v>34908</v>
      </c>
      <c r="AY18" s="76">
        <v>44605</v>
      </c>
      <c r="AZ18" s="75">
        <v>23197</v>
      </c>
      <c r="BA18" s="76">
        <v>23768</v>
      </c>
      <c r="BB18" s="75">
        <v>18012</v>
      </c>
      <c r="BC18" s="76">
        <v>21683</v>
      </c>
      <c r="BD18" s="75">
        <v>18719</v>
      </c>
      <c r="BE18" s="76">
        <v>25644</v>
      </c>
      <c r="BF18" s="75">
        <v>16607</v>
      </c>
      <c r="BG18" s="76">
        <v>20445</v>
      </c>
      <c r="BH18" s="75">
        <v>12818</v>
      </c>
      <c r="BI18" s="76">
        <v>12228</v>
      </c>
      <c r="BJ18" s="75">
        <v>7099</v>
      </c>
      <c r="BK18" s="76">
        <v>7120</v>
      </c>
    </row>
    <row r="19" spans="1:63" x14ac:dyDescent="0.2">
      <c r="A19" s="56" t="s">
        <v>36</v>
      </c>
      <c r="B19" s="77">
        <v>1420.1999999999998</v>
      </c>
      <c r="C19" s="78">
        <v>615.33999999999992</v>
      </c>
      <c r="D19" s="77">
        <v>1376.48</v>
      </c>
      <c r="E19" s="78">
        <v>500.68</v>
      </c>
      <c r="F19" s="77">
        <v>1458.22</v>
      </c>
      <c r="G19" s="78">
        <v>476.04</v>
      </c>
      <c r="H19" s="77">
        <v>1388.26</v>
      </c>
      <c r="I19" s="78">
        <v>607.41</v>
      </c>
      <c r="J19" s="77">
        <v>1355.61</v>
      </c>
      <c r="K19" s="78">
        <v>498.09000000000003</v>
      </c>
      <c r="L19" s="77">
        <v>934.7829999999999</v>
      </c>
      <c r="M19" s="78">
        <v>321.44033999999999</v>
      </c>
      <c r="N19" s="77">
        <v>1157.3310000000001</v>
      </c>
      <c r="O19" s="78">
        <v>146.02384000000001</v>
      </c>
      <c r="P19" s="77">
        <v>433.02599999999995</v>
      </c>
      <c r="Q19" s="78">
        <v>42.430320000000002</v>
      </c>
      <c r="R19" s="77">
        <v>275.61199999999997</v>
      </c>
      <c r="S19" s="78">
        <v>77.945430000000002</v>
      </c>
      <c r="T19" s="77">
        <v>267.99400000000003</v>
      </c>
      <c r="U19" s="78">
        <v>48.613750000000003</v>
      </c>
      <c r="V19" s="77">
        <v>430.56700000000001</v>
      </c>
      <c r="W19" s="78">
        <v>49.728810000000003</v>
      </c>
      <c r="X19" s="77">
        <v>310.649</v>
      </c>
      <c r="Y19" s="78">
        <v>40.307290000000002</v>
      </c>
      <c r="Z19" s="77">
        <v>249.44200000000001</v>
      </c>
      <c r="AA19" s="78">
        <v>68.599689999999995</v>
      </c>
      <c r="AB19" s="77">
        <v>339.35499999999996</v>
      </c>
      <c r="AC19" s="78">
        <v>60.557809999999996</v>
      </c>
      <c r="AD19" s="77">
        <v>397.04399999999998</v>
      </c>
      <c r="AE19" s="78">
        <v>36.213659999999997</v>
      </c>
      <c r="AF19" s="77">
        <v>228.40799999999999</v>
      </c>
      <c r="AG19" s="78">
        <v>50.742499999999993</v>
      </c>
      <c r="AH19" s="77">
        <v>295.94</v>
      </c>
      <c r="AI19" s="78">
        <v>46.027439999999999</v>
      </c>
      <c r="AJ19" s="77">
        <v>322.69</v>
      </c>
      <c r="AK19" s="78">
        <v>49.300170000000001</v>
      </c>
      <c r="AL19" s="77">
        <v>295.84399999999999</v>
      </c>
      <c r="AM19" s="78">
        <v>48.969500000000004</v>
      </c>
      <c r="AN19" s="77">
        <v>271.59100000000001</v>
      </c>
      <c r="AO19" s="78">
        <v>66.607560000000007</v>
      </c>
      <c r="AP19" s="77"/>
      <c r="AQ19" s="78"/>
      <c r="AR19" s="77"/>
      <c r="AS19" s="78"/>
      <c r="AT19" s="77"/>
      <c r="AU19" s="78"/>
      <c r="AV19" s="77"/>
      <c r="AW19" s="78"/>
      <c r="AX19" s="77"/>
      <c r="AY19" s="78"/>
      <c r="AZ19" s="77"/>
      <c r="BA19" s="78"/>
      <c r="BB19" s="77"/>
      <c r="BC19" s="78"/>
      <c r="BD19" s="77"/>
      <c r="BE19" s="78"/>
      <c r="BF19" s="77"/>
      <c r="BG19" s="78"/>
      <c r="BH19" s="77"/>
      <c r="BI19" s="78"/>
      <c r="BJ19" s="77"/>
      <c r="BK19" s="78"/>
    </row>
    <row r="20" spans="1:63" x14ac:dyDescent="0.2">
      <c r="A20" s="43" t="s">
        <v>37</v>
      </c>
      <c r="B20" s="47">
        <f t="shared" ref="B20:AG20" si="0">SUM(B17:B19)</f>
        <v>499897.41000000009</v>
      </c>
      <c r="C20" s="48">
        <f t="shared" si="0"/>
        <v>936057.43</v>
      </c>
      <c r="D20" s="47">
        <f t="shared" si="0"/>
        <v>484621.51999999996</v>
      </c>
      <c r="E20" s="48">
        <f t="shared" si="0"/>
        <v>882260.85</v>
      </c>
      <c r="F20" s="47">
        <f t="shared" si="0"/>
        <v>457749.06</v>
      </c>
      <c r="G20" s="48">
        <f t="shared" si="0"/>
        <v>864277.26000000024</v>
      </c>
      <c r="H20" s="47">
        <f t="shared" si="0"/>
        <v>445220.50000000006</v>
      </c>
      <c r="I20" s="48">
        <f t="shared" si="0"/>
        <v>893997.3</v>
      </c>
      <c r="J20" s="47">
        <f t="shared" si="0"/>
        <v>451131.14999999997</v>
      </c>
      <c r="K20" s="48">
        <f t="shared" si="0"/>
        <v>939007.21000000008</v>
      </c>
      <c r="L20" s="47">
        <f t="shared" si="0"/>
        <v>444536.88099999988</v>
      </c>
      <c r="M20" s="48">
        <f t="shared" si="0"/>
        <v>859707.55768999981</v>
      </c>
      <c r="N20" s="47">
        <f t="shared" si="0"/>
        <v>444865.11</v>
      </c>
      <c r="O20" s="48">
        <f t="shared" si="0"/>
        <v>852554.50404999999</v>
      </c>
      <c r="P20" s="47">
        <f t="shared" si="0"/>
        <v>423570.86100000003</v>
      </c>
      <c r="Q20" s="48">
        <f t="shared" si="0"/>
        <v>819638.91050000011</v>
      </c>
      <c r="R20" s="47">
        <f t="shared" si="0"/>
        <v>404246.22000000003</v>
      </c>
      <c r="S20" s="48">
        <f t="shared" si="0"/>
        <v>773603.92634999997</v>
      </c>
      <c r="T20" s="47">
        <f t="shared" si="0"/>
        <v>403743.16899999999</v>
      </c>
      <c r="U20" s="48">
        <f t="shared" si="0"/>
        <v>770197.44776999985</v>
      </c>
      <c r="V20" s="47">
        <f t="shared" si="0"/>
        <v>403454.40899999993</v>
      </c>
      <c r="W20" s="48">
        <f t="shared" si="0"/>
        <v>783458.80399000016</v>
      </c>
      <c r="X20" s="47">
        <f t="shared" si="0"/>
        <v>403600.94999999995</v>
      </c>
      <c r="Y20" s="48">
        <f t="shared" si="0"/>
        <v>763729.25331000006</v>
      </c>
      <c r="Z20" s="47">
        <f t="shared" si="0"/>
        <v>387481.77299999993</v>
      </c>
      <c r="AA20" s="48">
        <f t="shared" si="0"/>
        <v>744119.38315999997</v>
      </c>
      <c r="AB20" s="47">
        <f t="shared" si="0"/>
        <v>392245.10200000001</v>
      </c>
      <c r="AC20" s="48">
        <f t="shared" si="0"/>
        <v>721824.99134000007</v>
      </c>
      <c r="AD20" s="47">
        <f t="shared" si="0"/>
        <v>360235.94099999999</v>
      </c>
      <c r="AE20" s="48">
        <f t="shared" si="0"/>
        <v>662427.17029000004</v>
      </c>
      <c r="AF20" s="47">
        <f t="shared" si="0"/>
        <v>334551.55599999998</v>
      </c>
      <c r="AG20" s="48">
        <f t="shared" si="0"/>
        <v>648063.36508000002</v>
      </c>
      <c r="AH20" s="47">
        <f t="shared" ref="AH20:BK20" si="1">SUM(AH17:AH19)</f>
        <v>326503.04100000003</v>
      </c>
      <c r="AI20" s="48">
        <f t="shared" si="1"/>
        <v>573978.84749999992</v>
      </c>
      <c r="AJ20" s="47">
        <f t="shared" si="1"/>
        <v>297593.39899999998</v>
      </c>
      <c r="AK20" s="48">
        <f t="shared" si="1"/>
        <v>533502.56362999999</v>
      </c>
      <c r="AL20" s="47">
        <f t="shared" si="1"/>
        <v>273605.84399999998</v>
      </c>
      <c r="AM20" s="48">
        <f t="shared" si="1"/>
        <v>518256.96950000001</v>
      </c>
      <c r="AN20" s="47">
        <f t="shared" si="1"/>
        <v>232536.59099999999</v>
      </c>
      <c r="AO20" s="48">
        <f t="shared" si="1"/>
        <v>430442.60755999997</v>
      </c>
      <c r="AP20" s="47">
        <f t="shared" si="1"/>
        <v>213989.149</v>
      </c>
      <c r="AQ20" s="48">
        <f t="shared" si="1"/>
        <v>384605.85300000006</v>
      </c>
      <c r="AR20" s="47">
        <f t="shared" si="1"/>
        <v>211512</v>
      </c>
      <c r="AS20" s="48">
        <f t="shared" si="1"/>
        <v>403376</v>
      </c>
      <c r="AT20" s="47">
        <f t="shared" si="1"/>
        <v>230628</v>
      </c>
      <c r="AU20" s="48">
        <f t="shared" si="1"/>
        <v>421827</v>
      </c>
      <c r="AV20" s="47">
        <f t="shared" si="1"/>
        <v>221308</v>
      </c>
      <c r="AW20" s="48">
        <f t="shared" si="1"/>
        <v>397488</v>
      </c>
      <c r="AX20" s="47">
        <f t="shared" si="1"/>
        <v>200301</v>
      </c>
      <c r="AY20" s="48">
        <f t="shared" si="1"/>
        <v>372870</v>
      </c>
      <c r="AZ20" s="47">
        <f t="shared" si="1"/>
        <v>173314</v>
      </c>
      <c r="BA20" s="48">
        <f t="shared" si="1"/>
        <v>289384</v>
      </c>
      <c r="BB20" s="47">
        <f t="shared" si="1"/>
        <v>162366</v>
      </c>
      <c r="BC20" s="48">
        <f t="shared" si="1"/>
        <v>297937</v>
      </c>
      <c r="BD20" s="47">
        <f t="shared" si="1"/>
        <v>160645</v>
      </c>
      <c r="BE20" s="48">
        <f t="shared" si="1"/>
        <v>271704</v>
      </c>
      <c r="BF20" s="47">
        <f t="shared" si="1"/>
        <v>145001</v>
      </c>
      <c r="BG20" s="48">
        <f t="shared" si="1"/>
        <v>240060</v>
      </c>
      <c r="BH20" s="47">
        <f t="shared" si="1"/>
        <v>131085</v>
      </c>
      <c r="BI20" s="48">
        <f t="shared" si="1"/>
        <v>224828</v>
      </c>
      <c r="BJ20" s="47">
        <f t="shared" si="1"/>
        <v>101850</v>
      </c>
      <c r="BK20" s="48">
        <f t="shared" si="1"/>
        <v>169974</v>
      </c>
    </row>
    <row r="21" spans="1:63" x14ac:dyDescent="0.2">
      <c r="A21" s="9" t="s">
        <v>47</v>
      </c>
    </row>
    <row r="27" spans="1:63" x14ac:dyDescent="0.2">
      <c r="AU27"/>
      <c r="AV27"/>
      <c r="AW27"/>
      <c r="AX27"/>
      <c r="AY27"/>
    </row>
    <row r="28" spans="1:63" x14ac:dyDescent="0.2">
      <c r="AU28"/>
      <c r="AV28"/>
      <c r="AW28"/>
      <c r="AX28"/>
      <c r="AY28"/>
    </row>
    <row r="29" spans="1:63" x14ac:dyDescent="0.2">
      <c r="AU29"/>
      <c r="AV29"/>
      <c r="AW29"/>
      <c r="AX29"/>
      <c r="AY29"/>
    </row>
    <row r="30" spans="1:63" x14ac:dyDescent="0.2">
      <c r="AU30"/>
      <c r="AV30"/>
      <c r="AW30"/>
      <c r="AX30"/>
      <c r="AY30"/>
    </row>
  </sheetData>
  <mergeCells count="31">
    <mergeCell ref="X14:Y14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AV14:AW14"/>
    <mergeCell ref="Z14:AA14"/>
    <mergeCell ref="AB14:AC14"/>
    <mergeCell ref="AD14:AE14"/>
    <mergeCell ref="AF14:AG14"/>
    <mergeCell ref="AH14:AI14"/>
    <mergeCell ref="AJ14:AK14"/>
    <mergeCell ref="AL14:AM14"/>
    <mergeCell ref="AN14:AO14"/>
    <mergeCell ref="AP14:AQ14"/>
    <mergeCell ref="AR14:AS14"/>
    <mergeCell ref="AT14:AU14"/>
    <mergeCell ref="BJ14:BK14"/>
    <mergeCell ref="AX14:AY14"/>
    <mergeCell ref="AZ14:BA14"/>
    <mergeCell ref="BB14:BC14"/>
    <mergeCell ref="BD14:BE14"/>
    <mergeCell ref="BF14:BG14"/>
    <mergeCell ref="BH14:BI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P49"/>
  <sheetViews>
    <sheetView workbookViewId="0">
      <selection activeCell="A6" sqref="A6"/>
    </sheetView>
  </sheetViews>
  <sheetFormatPr baseColWidth="10" defaultRowHeight="12.75" x14ac:dyDescent="0.2"/>
  <cols>
    <col min="1" max="1" width="22.42578125" style="5" customWidth="1"/>
    <col min="2" max="2" width="14" style="5" bestFit="1" customWidth="1"/>
    <col min="3" max="3" width="13.5703125" style="5" bestFit="1" customWidth="1"/>
    <col min="4" max="4" width="8.5703125" style="5" bestFit="1" customWidth="1"/>
    <col min="5" max="5" width="14" style="5" bestFit="1" customWidth="1"/>
    <col min="6" max="6" width="13.5703125" style="5" bestFit="1" customWidth="1"/>
    <col min="7" max="7" width="8.5703125" style="5" bestFit="1" customWidth="1"/>
    <col min="8" max="8" width="14" style="5" bestFit="1" customWidth="1"/>
    <col min="9" max="9" width="13.5703125" style="5" bestFit="1" customWidth="1"/>
    <col min="10" max="10" width="8.5703125" style="5" bestFit="1" customWidth="1"/>
    <col min="11" max="11" width="14" style="5" bestFit="1" customWidth="1"/>
    <col min="12" max="12" width="13.5703125" style="5" bestFit="1" customWidth="1"/>
    <col min="13" max="13" width="8.5703125" style="5" bestFit="1" customWidth="1"/>
    <col min="14" max="14" width="14" style="5" bestFit="1" customWidth="1"/>
    <col min="15" max="15" width="13.5703125" style="5" bestFit="1" customWidth="1"/>
    <col min="16" max="16" width="8.5703125" style="5" bestFit="1" customWidth="1"/>
    <col min="17" max="17" width="14" style="5" bestFit="1" customWidth="1"/>
    <col min="18" max="18" width="13.5703125" style="5" bestFit="1" customWidth="1"/>
    <col min="19" max="19" width="8.5703125" style="5" bestFit="1" customWidth="1"/>
    <col min="20" max="20" width="14" style="5" bestFit="1" customWidth="1"/>
    <col min="21" max="21" width="13.5703125" style="5" bestFit="1" customWidth="1"/>
    <col min="22" max="22" width="8.5703125" style="5" bestFit="1" customWidth="1"/>
    <col min="23" max="23" width="14" style="5" bestFit="1" customWidth="1"/>
    <col min="24" max="24" width="13.5703125" style="5" bestFit="1" customWidth="1"/>
    <col min="25" max="25" width="8.5703125" style="5" bestFit="1" customWidth="1"/>
    <col min="26" max="26" width="14" style="5" bestFit="1" customWidth="1"/>
    <col min="27" max="27" width="13.5703125" style="5" bestFit="1" customWidth="1"/>
    <col min="28" max="28" width="8.5703125" style="5" bestFit="1" customWidth="1"/>
    <col min="29" max="29" width="14" style="5" bestFit="1" customWidth="1"/>
    <col min="30" max="30" width="13.5703125" style="5" bestFit="1" customWidth="1"/>
    <col min="31" max="31" width="8.5703125" style="5" bestFit="1" customWidth="1"/>
    <col min="32" max="32" width="14" style="5" bestFit="1" customWidth="1"/>
    <col min="33" max="33" width="13.5703125" style="5" bestFit="1" customWidth="1"/>
    <col min="34" max="34" width="8.5703125" style="5" bestFit="1" customWidth="1"/>
    <col min="35" max="35" width="14" style="5" bestFit="1" customWidth="1"/>
    <col min="36" max="36" width="13.5703125" style="5" bestFit="1" customWidth="1"/>
    <col min="37" max="37" width="8.5703125" style="5" bestFit="1" customWidth="1"/>
    <col min="38" max="38" width="14" style="5" bestFit="1" customWidth="1"/>
    <col min="39" max="39" width="13.5703125" style="5" bestFit="1" customWidth="1"/>
    <col min="40" max="40" width="8.5703125" style="5" bestFit="1" customWidth="1"/>
    <col min="41" max="41" width="14" style="5" bestFit="1" customWidth="1"/>
    <col min="42" max="42" width="13.5703125" style="5" bestFit="1" customWidth="1"/>
    <col min="43" max="43" width="8.5703125" style="5" bestFit="1" customWidth="1"/>
    <col min="44" max="44" width="14" style="5" bestFit="1" customWidth="1"/>
    <col min="45" max="45" width="13.5703125" style="5" bestFit="1" customWidth="1"/>
    <col min="46" max="46" width="8.5703125" style="5" bestFit="1" customWidth="1"/>
    <col min="47" max="47" width="14" style="5" bestFit="1" customWidth="1"/>
    <col min="48" max="48" width="13.5703125" style="5" bestFit="1" customWidth="1"/>
    <col min="49" max="49" width="8.5703125" style="5" bestFit="1" customWidth="1"/>
    <col min="50" max="50" width="14" style="5" bestFit="1" customWidth="1"/>
    <col min="51" max="51" width="13.5703125" style="5" bestFit="1" customWidth="1"/>
    <col min="52" max="52" width="8.5703125" style="5" bestFit="1" customWidth="1"/>
    <col min="53" max="53" width="14" style="5" bestFit="1" customWidth="1"/>
    <col min="54" max="54" width="13.5703125" style="5" bestFit="1" customWidth="1"/>
    <col min="55" max="55" width="8.5703125" style="5" bestFit="1" customWidth="1"/>
    <col min="56" max="56" width="14" style="5" bestFit="1" customWidth="1"/>
    <col min="57" max="57" width="13.5703125" style="5" bestFit="1" customWidth="1"/>
    <col min="58" max="58" width="8.5703125" style="5" bestFit="1" customWidth="1"/>
    <col min="59" max="59" width="14" style="5" bestFit="1" customWidth="1"/>
    <col min="60" max="60" width="13.5703125" style="5" bestFit="1" customWidth="1"/>
    <col min="61" max="61" width="8.5703125" style="5" bestFit="1" customWidth="1"/>
    <col min="62" max="62" width="14" style="5" bestFit="1" customWidth="1"/>
    <col min="63" max="63" width="15.5703125" style="5" bestFit="1" customWidth="1"/>
    <col min="64" max="64" width="8.5703125" style="5" bestFit="1" customWidth="1"/>
    <col min="65" max="65" width="14" style="5" bestFit="1" customWidth="1"/>
    <col min="66" max="66" width="15.5703125" style="5" bestFit="1" customWidth="1"/>
    <col min="67" max="68" width="8.5703125" style="5" bestFit="1" customWidth="1"/>
    <col min="69" max="69" width="15.5703125" style="5" bestFit="1" customWidth="1"/>
    <col min="70" max="71" width="8.5703125" style="5" bestFit="1" customWidth="1"/>
    <col min="72" max="72" width="15.5703125" style="5" bestFit="1" customWidth="1"/>
    <col min="73" max="74" width="8.5703125" style="5" bestFit="1" customWidth="1"/>
    <col min="75" max="75" width="15.5703125" style="5" bestFit="1" customWidth="1"/>
    <col min="76" max="77" width="8.5703125" style="5" bestFit="1" customWidth="1"/>
    <col min="78" max="78" width="15.5703125" style="5" bestFit="1" customWidth="1"/>
    <col min="79" max="80" width="8.5703125" style="5" bestFit="1" customWidth="1"/>
    <col min="81" max="81" width="15.5703125" style="5" bestFit="1" customWidth="1"/>
    <col min="82" max="83" width="8.5703125" style="5" bestFit="1" customWidth="1"/>
    <col min="84" max="84" width="15.5703125" style="5" bestFit="1" customWidth="1"/>
    <col min="85" max="86" width="8.5703125" style="5" bestFit="1" customWidth="1"/>
    <col min="87" max="87" width="15.5703125" style="5" bestFit="1" customWidth="1"/>
    <col min="88" max="89" width="8.5703125" style="5" bestFit="1" customWidth="1"/>
    <col min="90" max="90" width="15.5703125" style="5" bestFit="1" customWidth="1"/>
    <col min="91" max="92" width="8.5703125" style="5" bestFit="1" customWidth="1"/>
    <col min="93" max="93" width="15.5703125" style="5" bestFit="1" customWidth="1"/>
    <col min="94" max="94" width="8.5703125" style="5" bestFit="1" customWidth="1"/>
    <col min="95" max="16384" width="11.42578125" style="5"/>
  </cols>
  <sheetData>
    <row r="1" spans="1:94" s="30" customFormat="1" ht="31.5" x14ac:dyDescent="0.4">
      <c r="A1" s="29" t="s">
        <v>42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</row>
    <row r="2" spans="1:94" s="4" customFormat="1" ht="21.75" x14ac:dyDescent="0.3">
      <c r="A2" s="51" t="s">
        <v>43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2"/>
      <c r="AD2" s="2"/>
      <c r="AE2" s="2"/>
      <c r="AF2" s="2"/>
      <c r="AG2" s="2"/>
      <c r="AH2" s="2"/>
      <c r="AI2" s="2"/>
      <c r="AJ2" s="2"/>
      <c r="AK2" s="2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94" ht="15" x14ac:dyDescent="0.25">
      <c r="A3" s="52" t="s">
        <v>27</v>
      </c>
    </row>
    <row r="5" spans="1:94" s="7" customFormat="1" ht="14.25" x14ac:dyDescent="0.2">
      <c r="A5" s="5" t="s">
        <v>44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6"/>
      <c r="AY5" s="6"/>
    </row>
    <row r="6" spans="1:94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</row>
    <row r="7" spans="1:94" s="9" customFormat="1" ht="11.25" x14ac:dyDescent="0.2">
      <c r="A7" s="9" t="s">
        <v>3</v>
      </c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Z7" s="10"/>
      <c r="BI7" s="11"/>
      <c r="BJ7" s="11"/>
      <c r="BK7" s="11"/>
      <c r="BL7" s="11"/>
      <c r="BM7" s="11"/>
      <c r="BN7" s="11"/>
      <c r="BO7" s="11"/>
      <c r="BP7" s="11"/>
      <c r="BQ7" s="11"/>
      <c r="BR7" s="11"/>
    </row>
    <row r="8" spans="1:94" s="9" customFormat="1" ht="11.25" x14ac:dyDescent="0.2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</row>
    <row r="10" spans="1:94" ht="15" x14ac:dyDescent="0.25">
      <c r="A10" s="13"/>
    </row>
    <row r="12" spans="1:94" s="30" customFormat="1" ht="15.75" x14ac:dyDescent="0.25">
      <c r="A12" s="31" t="s">
        <v>19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</row>
    <row r="13" spans="1:94" s="16" customFormat="1" x14ac:dyDescent="0.2">
      <c r="A13" s="14" t="s">
        <v>18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</row>
    <row r="14" spans="1:94" x14ac:dyDescent="0.2">
      <c r="B14" s="86">
        <v>2024</v>
      </c>
      <c r="C14" s="87"/>
      <c r="D14" s="88"/>
      <c r="E14" s="86">
        <v>2023</v>
      </c>
      <c r="F14" s="87"/>
      <c r="G14" s="88"/>
      <c r="H14" s="86">
        <v>2022</v>
      </c>
      <c r="I14" s="87"/>
      <c r="J14" s="88"/>
      <c r="K14" s="86">
        <v>2021</v>
      </c>
      <c r="L14" s="87"/>
      <c r="M14" s="88"/>
      <c r="N14" s="86">
        <v>2020</v>
      </c>
      <c r="O14" s="87"/>
      <c r="P14" s="88"/>
      <c r="Q14" s="86">
        <v>2019</v>
      </c>
      <c r="R14" s="87"/>
      <c r="S14" s="88"/>
      <c r="T14" s="86">
        <v>2018</v>
      </c>
      <c r="U14" s="87"/>
      <c r="V14" s="88"/>
      <c r="W14" s="86">
        <v>2017</v>
      </c>
      <c r="X14" s="87"/>
      <c r="Y14" s="88"/>
      <c r="Z14" s="86">
        <v>2016</v>
      </c>
      <c r="AA14" s="87"/>
      <c r="AB14" s="88"/>
      <c r="AC14" s="86">
        <v>2015</v>
      </c>
      <c r="AD14" s="87"/>
      <c r="AE14" s="88"/>
      <c r="AF14" s="86">
        <v>2014</v>
      </c>
      <c r="AG14" s="87"/>
      <c r="AH14" s="88"/>
      <c r="AI14" s="86">
        <v>2013</v>
      </c>
      <c r="AJ14" s="87"/>
      <c r="AK14" s="88"/>
      <c r="AL14" s="86">
        <v>2012</v>
      </c>
      <c r="AM14" s="87"/>
      <c r="AN14" s="88"/>
      <c r="AO14" s="86">
        <v>2011</v>
      </c>
      <c r="AP14" s="87"/>
      <c r="AQ14" s="88"/>
      <c r="AR14" s="86">
        <v>2010</v>
      </c>
      <c r="AS14" s="87"/>
      <c r="AT14" s="88"/>
      <c r="AU14" s="86">
        <v>2009</v>
      </c>
      <c r="AV14" s="87"/>
      <c r="AW14" s="88"/>
      <c r="AX14" s="86">
        <v>2008</v>
      </c>
      <c r="AY14" s="87"/>
      <c r="AZ14" s="88"/>
      <c r="BA14" s="86">
        <v>2007</v>
      </c>
      <c r="BB14" s="87"/>
      <c r="BC14" s="88"/>
      <c r="BD14" s="86">
        <v>2006</v>
      </c>
      <c r="BE14" s="87"/>
      <c r="BF14" s="88"/>
      <c r="BG14" s="86">
        <v>2005</v>
      </c>
      <c r="BH14" s="87"/>
      <c r="BI14" s="88"/>
      <c r="BJ14" s="86">
        <v>2004</v>
      </c>
      <c r="BK14" s="87"/>
      <c r="BL14" s="88"/>
      <c r="BM14" s="86">
        <v>2003</v>
      </c>
      <c r="BN14" s="87"/>
      <c r="BO14" s="88"/>
      <c r="BP14" s="86">
        <v>2002</v>
      </c>
      <c r="BQ14" s="87"/>
      <c r="BR14" s="88"/>
      <c r="BS14" s="86">
        <v>2001</v>
      </c>
      <c r="BT14" s="87"/>
      <c r="BU14" s="88"/>
      <c r="BV14" s="86">
        <v>2000</v>
      </c>
      <c r="BW14" s="87"/>
      <c r="BX14" s="88"/>
      <c r="BY14" s="86">
        <v>1999</v>
      </c>
      <c r="BZ14" s="87"/>
      <c r="CA14" s="88"/>
      <c r="CB14" s="86">
        <v>1998</v>
      </c>
      <c r="CC14" s="87"/>
      <c r="CD14" s="88"/>
      <c r="CE14" s="86">
        <v>1997</v>
      </c>
      <c r="CF14" s="87"/>
      <c r="CG14" s="88"/>
      <c r="CH14" s="86">
        <v>1996</v>
      </c>
      <c r="CI14" s="87"/>
      <c r="CJ14" s="88"/>
      <c r="CK14" s="86">
        <v>1995</v>
      </c>
      <c r="CL14" s="87"/>
      <c r="CM14" s="88"/>
      <c r="CN14" s="86">
        <v>1994</v>
      </c>
      <c r="CO14" s="87"/>
      <c r="CP14" s="88"/>
    </row>
    <row r="15" spans="1:94" s="17" customFormat="1" ht="14.25" x14ac:dyDescent="0.2">
      <c r="A15" s="34" t="s">
        <v>5</v>
      </c>
      <c r="B15" s="35" t="s">
        <v>7</v>
      </c>
      <c r="C15" s="36" t="s">
        <v>12</v>
      </c>
      <c r="D15" s="37" t="s">
        <v>8</v>
      </c>
      <c r="E15" s="35" t="s">
        <v>7</v>
      </c>
      <c r="F15" s="36" t="s">
        <v>12</v>
      </c>
      <c r="G15" s="37" t="s">
        <v>8</v>
      </c>
      <c r="H15" s="35" t="s">
        <v>7</v>
      </c>
      <c r="I15" s="36" t="s">
        <v>12</v>
      </c>
      <c r="J15" s="37" t="s">
        <v>8</v>
      </c>
      <c r="K15" s="35" t="s">
        <v>7</v>
      </c>
      <c r="L15" s="36" t="s">
        <v>12</v>
      </c>
      <c r="M15" s="37" t="s">
        <v>8</v>
      </c>
      <c r="N15" s="35" t="s">
        <v>7</v>
      </c>
      <c r="O15" s="36" t="s">
        <v>12</v>
      </c>
      <c r="P15" s="37" t="s">
        <v>8</v>
      </c>
      <c r="Q15" s="35" t="s">
        <v>7</v>
      </c>
      <c r="R15" s="36" t="s">
        <v>12</v>
      </c>
      <c r="S15" s="37" t="s">
        <v>8</v>
      </c>
      <c r="T15" s="35" t="s">
        <v>7</v>
      </c>
      <c r="U15" s="36" t="s">
        <v>12</v>
      </c>
      <c r="V15" s="37" t="s">
        <v>8</v>
      </c>
      <c r="W15" s="35" t="s">
        <v>7</v>
      </c>
      <c r="X15" s="36" t="s">
        <v>12</v>
      </c>
      <c r="Y15" s="37" t="s">
        <v>8</v>
      </c>
      <c r="Z15" s="35" t="s">
        <v>7</v>
      </c>
      <c r="AA15" s="36" t="s">
        <v>12</v>
      </c>
      <c r="AB15" s="37" t="s">
        <v>8</v>
      </c>
      <c r="AC15" s="35" t="s">
        <v>7</v>
      </c>
      <c r="AD15" s="36" t="s">
        <v>12</v>
      </c>
      <c r="AE15" s="37" t="s">
        <v>8</v>
      </c>
      <c r="AF15" s="35" t="s">
        <v>7</v>
      </c>
      <c r="AG15" s="36" t="s">
        <v>12</v>
      </c>
      <c r="AH15" s="37" t="s">
        <v>8</v>
      </c>
      <c r="AI15" s="35" t="s">
        <v>7</v>
      </c>
      <c r="AJ15" s="36" t="s">
        <v>12</v>
      </c>
      <c r="AK15" s="37" t="s">
        <v>8</v>
      </c>
      <c r="AL15" s="35" t="s">
        <v>7</v>
      </c>
      <c r="AM15" s="36" t="s">
        <v>12</v>
      </c>
      <c r="AN15" s="37" t="s">
        <v>8</v>
      </c>
      <c r="AO15" s="35" t="s">
        <v>7</v>
      </c>
      <c r="AP15" s="36" t="s">
        <v>12</v>
      </c>
      <c r="AQ15" s="37" t="s">
        <v>8</v>
      </c>
      <c r="AR15" s="35" t="s">
        <v>7</v>
      </c>
      <c r="AS15" s="36" t="s">
        <v>12</v>
      </c>
      <c r="AT15" s="37" t="s">
        <v>8</v>
      </c>
      <c r="AU15" s="35" t="s">
        <v>7</v>
      </c>
      <c r="AV15" s="36" t="s">
        <v>12</v>
      </c>
      <c r="AW15" s="37" t="s">
        <v>8</v>
      </c>
      <c r="AX15" s="35" t="s">
        <v>7</v>
      </c>
      <c r="AY15" s="36" t="s">
        <v>12</v>
      </c>
      <c r="AZ15" s="37" t="s">
        <v>8</v>
      </c>
      <c r="BA15" s="35" t="s">
        <v>7</v>
      </c>
      <c r="BB15" s="36" t="s">
        <v>12</v>
      </c>
      <c r="BC15" s="37" t="s">
        <v>8</v>
      </c>
      <c r="BD15" s="35" t="s">
        <v>7</v>
      </c>
      <c r="BE15" s="36" t="s">
        <v>12</v>
      </c>
      <c r="BF15" s="37" t="s">
        <v>8</v>
      </c>
      <c r="BG15" s="35" t="s">
        <v>7</v>
      </c>
      <c r="BH15" s="36" t="s">
        <v>12</v>
      </c>
      <c r="BI15" s="37" t="s">
        <v>8</v>
      </c>
      <c r="BJ15" s="35" t="s">
        <v>7</v>
      </c>
      <c r="BK15" s="36" t="s">
        <v>22</v>
      </c>
      <c r="BL15" s="37" t="s">
        <v>8</v>
      </c>
      <c r="BM15" s="35" t="s">
        <v>7</v>
      </c>
      <c r="BN15" s="36" t="s">
        <v>22</v>
      </c>
      <c r="BO15" s="37" t="s">
        <v>8</v>
      </c>
      <c r="BP15" s="35" t="s">
        <v>7</v>
      </c>
      <c r="BQ15" s="36" t="s">
        <v>22</v>
      </c>
      <c r="BR15" s="37" t="s">
        <v>8</v>
      </c>
      <c r="BS15" s="35" t="s">
        <v>7</v>
      </c>
      <c r="BT15" s="36" t="s">
        <v>22</v>
      </c>
      <c r="BU15" s="37" t="s">
        <v>8</v>
      </c>
      <c r="BV15" s="35" t="s">
        <v>7</v>
      </c>
      <c r="BW15" s="36" t="s">
        <v>22</v>
      </c>
      <c r="BX15" s="37" t="s">
        <v>8</v>
      </c>
      <c r="BY15" s="35" t="s">
        <v>7</v>
      </c>
      <c r="BZ15" s="36" t="s">
        <v>22</v>
      </c>
      <c r="CA15" s="37" t="s">
        <v>8</v>
      </c>
      <c r="CB15" s="35" t="s">
        <v>7</v>
      </c>
      <c r="CC15" s="36" t="s">
        <v>22</v>
      </c>
      <c r="CD15" s="37" t="s">
        <v>8</v>
      </c>
      <c r="CE15" s="35" t="s">
        <v>7</v>
      </c>
      <c r="CF15" s="36" t="s">
        <v>22</v>
      </c>
      <c r="CG15" s="37" t="s">
        <v>8</v>
      </c>
      <c r="CH15" s="35" t="s">
        <v>7</v>
      </c>
      <c r="CI15" s="36" t="s">
        <v>22</v>
      </c>
      <c r="CJ15" s="37" t="s">
        <v>8</v>
      </c>
      <c r="CK15" s="35" t="s">
        <v>7</v>
      </c>
      <c r="CL15" s="36" t="s">
        <v>22</v>
      </c>
      <c r="CM15" s="37" t="s">
        <v>8</v>
      </c>
      <c r="CN15" s="35" t="s">
        <v>7</v>
      </c>
      <c r="CO15" s="36" t="s">
        <v>22</v>
      </c>
      <c r="CP15" s="37" t="s">
        <v>8</v>
      </c>
    </row>
    <row r="16" spans="1:94" s="42" customFormat="1" ht="10.5" x14ac:dyDescent="0.15">
      <c r="A16" s="38" t="s">
        <v>6</v>
      </c>
      <c r="B16" s="39" t="s">
        <v>13</v>
      </c>
      <c r="C16" s="40" t="s">
        <v>14</v>
      </c>
      <c r="D16" s="41" t="s">
        <v>10</v>
      </c>
      <c r="E16" s="39" t="s">
        <v>13</v>
      </c>
      <c r="F16" s="40" t="s">
        <v>14</v>
      </c>
      <c r="G16" s="41" t="s">
        <v>10</v>
      </c>
      <c r="H16" s="39" t="s">
        <v>13</v>
      </c>
      <c r="I16" s="40" t="s">
        <v>14</v>
      </c>
      <c r="J16" s="41" t="s">
        <v>10</v>
      </c>
      <c r="K16" s="39" t="s">
        <v>13</v>
      </c>
      <c r="L16" s="40" t="s">
        <v>14</v>
      </c>
      <c r="M16" s="41" t="s">
        <v>10</v>
      </c>
      <c r="N16" s="39" t="s">
        <v>13</v>
      </c>
      <c r="O16" s="40" t="s">
        <v>14</v>
      </c>
      <c r="P16" s="41" t="s">
        <v>10</v>
      </c>
      <c r="Q16" s="39" t="s">
        <v>13</v>
      </c>
      <c r="R16" s="40" t="s">
        <v>14</v>
      </c>
      <c r="S16" s="41" t="s">
        <v>10</v>
      </c>
      <c r="T16" s="39" t="s">
        <v>13</v>
      </c>
      <c r="U16" s="40" t="s">
        <v>14</v>
      </c>
      <c r="V16" s="41" t="s">
        <v>10</v>
      </c>
      <c r="W16" s="39" t="s">
        <v>13</v>
      </c>
      <c r="X16" s="40" t="s">
        <v>14</v>
      </c>
      <c r="Y16" s="41" t="s">
        <v>10</v>
      </c>
      <c r="Z16" s="39" t="s">
        <v>13</v>
      </c>
      <c r="AA16" s="40" t="s">
        <v>14</v>
      </c>
      <c r="AB16" s="41" t="s">
        <v>10</v>
      </c>
      <c r="AC16" s="39" t="s">
        <v>13</v>
      </c>
      <c r="AD16" s="40" t="s">
        <v>14</v>
      </c>
      <c r="AE16" s="41" t="s">
        <v>10</v>
      </c>
      <c r="AF16" s="39" t="s">
        <v>13</v>
      </c>
      <c r="AG16" s="40" t="s">
        <v>14</v>
      </c>
      <c r="AH16" s="41" t="s">
        <v>10</v>
      </c>
      <c r="AI16" s="39" t="s">
        <v>13</v>
      </c>
      <c r="AJ16" s="40" t="s">
        <v>14</v>
      </c>
      <c r="AK16" s="41" t="s">
        <v>10</v>
      </c>
      <c r="AL16" s="39" t="s">
        <v>13</v>
      </c>
      <c r="AM16" s="40" t="s">
        <v>14</v>
      </c>
      <c r="AN16" s="41" t="s">
        <v>10</v>
      </c>
      <c r="AO16" s="39" t="s">
        <v>13</v>
      </c>
      <c r="AP16" s="40" t="s">
        <v>14</v>
      </c>
      <c r="AQ16" s="41" t="s">
        <v>10</v>
      </c>
      <c r="AR16" s="39" t="s">
        <v>13</v>
      </c>
      <c r="AS16" s="40" t="s">
        <v>14</v>
      </c>
      <c r="AT16" s="41" t="s">
        <v>10</v>
      </c>
      <c r="AU16" s="39" t="s">
        <v>13</v>
      </c>
      <c r="AV16" s="40" t="s">
        <v>14</v>
      </c>
      <c r="AW16" s="41" t="s">
        <v>10</v>
      </c>
      <c r="AX16" s="39" t="s">
        <v>13</v>
      </c>
      <c r="AY16" s="40" t="s">
        <v>14</v>
      </c>
      <c r="AZ16" s="41" t="s">
        <v>10</v>
      </c>
      <c r="BA16" s="39" t="s">
        <v>13</v>
      </c>
      <c r="BB16" s="40" t="s">
        <v>14</v>
      </c>
      <c r="BC16" s="41" t="s">
        <v>10</v>
      </c>
      <c r="BD16" s="39" t="s">
        <v>13</v>
      </c>
      <c r="BE16" s="40" t="s">
        <v>14</v>
      </c>
      <c r="BF16" s="41" t="s">
        <v>10</v>
      </c>
      <c r="BG16" s="39" t="s">
        <v>13</v>
      </c>
      <c r="BH16" s="40" t="s">
        <v>14</v>
      </c>
      <c r="BI16" s="41" t="s">
        <v>10</v>
      </c>
      <c r="BJ16" s="39" t="s">
        <v>13</v>
      </c>
      <c r="BK16" s="40" t="s">
        <v>23</v>
      </c>
      <c r="BL16" s="41" t="s">
        <v>10</v>
      </c>
      <c r="BM16" s="39" t="s">
        <v>13</v>
      </c>
      <c r="BN16" s="40" t="s">
        <v>23</v>
      </c>
      <c r="BO16" s="41" t="s">
        <v>10</v>
      </c>
      <c r="BP16" s="39" t="s">
        <v>9</v>
      </c>
      <c r="BQ16" s="40" t="s">
        <v>23</v>
      </c>
      <c r="BR16" s="41" t="s">
        <v>10</v>
      </c>
      <c r="BS16" s="39" t="s">
        <v>9</v>
      </c>
      <c r="BT16" s="40" t="s">
        <v>23</v>
      </c>
      <c r="BU16" s="41" t="s">
        <v>10</v>
      </c>
      <c r="BV16" s="39" t="s">
        <v>9</v>
      </c>
      <c r="BW16" s="40" t="s">
        <v>23</v>
      </c>
      <c r="BX16" s="41" t="s">
        <v>10</v>
      </c>
      <c r="BY16" s="39" t="s">
        <v>9</v>
      </c>
      <c r="BZ16" s="40" t="s">
        <v>23</v>
      </c>
      <c r="CA16" s="41" t="s">
        <v>10</v>
      </c>
      <c r="CB16" s="39" t="s">
        <v>9</v>
      </c>
      <c r="CC16" s="40" t="s">
        <v>23</v>
      </c>
      <c r="CD16" s="41" t="s">
        <v>10</v>
      </c>
      <c r="CE16" s="39" t="s">
        <v>9</v>
      </c>
      <c r="CF16" s="40" t="s">
        <v>23</v>
      </c>
      <c r="CG16" s="41" t="s">
        <v>10</v>
      </c>
      <c r="CH16" s="39" t="s">
        <v>9</v>
      </c>
      <c r="CI16" s="40" t="s">
        <v>23</v>
      </c>
      <c r="CJ16" s="41" t="s">
        <v>10</v>
      </c>
      <c r="CK16" s="39" t="s">
        <v>9</v>
      </c>
      <c r="CL16" s="40" t="s">
        <v>23</v>
      </c>
      <c r="CM16" s="41" t="s">
        <v>10</v>
      </c>
      <c r="CN16" s="39" t="s">
        <v>9</v>
      </c>
      <c r="CO16" s="40" t="s">
        <v>23</v>
      </c>
      <c r="CP16" s="41" t="s">
        <v>10</v>
      </c>
    </row>
    <row r="17" spans="1:94" x14ac:dyDescent="0.2">
      <c r="A17" s="19" t="s">
        <v>25</v>
      </c>
      <c r="B17" s="53" t="s">
        <v>30</v>
      </c>
      <c r="C17" s="54" t="s">
        <v>30</v>
      </c>
      <c r="D17" s="18">
        <f>SUM(B17:C17)</f>
        <v>0</v>
      </c>
      <c r="E17" s="53" t="s">
        <v>30</v>
      </c>
      <c r="F17" s="54" t="s">
        <v>30</v>
      </c>
      <c r="G17" s="18">
        <f>SUM(E17:F17)</f>
        <v>0</v>
      </c>
      <c r="H17" s="53">
        <v>108906.44</v>
      </c>
      <c r="I17" s="54">
        <v>0</v>
      </c>
      <c r="J17" s="18">
        <f>SUM(H17:I17)</f>
        <v>108906.44</v>
      </c>
      <c r="K17" s="53">
        <v>108409.39</v>
      </c>
      <c r="L17" s="54">
        <v>0</v>
      </c>
      <c r="M17" s="18">
        <f>SUM(K17:L17)</f>
        <v>108409.39</v>
      </c>
      <c r="N17" s="53">
        <v>113164.31</v>
      </c>
      <c r="O17" s="54">
        <v>0</v>
      </c>
      <c r="P17" s="18">
        <f>SUM(N17:O17)</f>
        <v>113164.31</v>
      </c>
      <c r="Q17" s="53" t="s">
        <v>30</v>
      </c>
      <c r="R17" s="54" t="s">
        <v>30</v>
      </c>
      <c r="S17" s="18">
        <f>SUM(Q17:R17)</f>
        <v>0</v>
      </c>
      <c r="T17" s="53" t="s">
        <v>30</v>
      </c>
      <c r="U17" s="54" t="s">
        <v>30</v>
      </c>
      <c r="V17" s="18">
        <f>SUM(T17:U17)</f>
        <v>0</v>
      </c>
      <c r="W17" s="53" t="s">
        <v>30</v>
      </c>
      <c r="X17" s="54" t="s">
        <v>30</v>
      </c>
      <c r="Y17" s="18">
        <f>SUM(W17:X17)</f>
        <v>0</v>
      </c>
      <c r="Z17" s="53" t="s">
        <v>30</v>
      </c>
      <c r="AA17" s="54" t="s">
        <v>30</v>
      </c>
      <c r="AB17" s="18">
        <f>SUM(Z17:AA17)</f>
        <v>0</v>
      </c>
      <c r="AC17" s="53" t="s">
        <v>30</v>
      </c>
      <c r="AD17" s="54" t="s">
        <v>30</v>
      </c>
      <c r="AE17" s="18">
        <f>SUM(AC17:AD17)</f>
        <v>0</v>
      </c>
      <c r="AF17" s="53" t="s">
        <v>30</v>
      </c>
      <c r="AG17" s="54" t="s">
        <v>30</v>
      </c>
      <c r="AH17" s="18">
        <f>SUM(AF17:AG17)</f>
        <v>0</v>
      </c>
      <c r="AI17" s="53" t="s">
        <v>30</v>
      </c>
      <c r="AJ17" s="54" t="s">
        <v>30</v>
      </c>
      <c r="AK17" s="18">
        <f>SUM(AI17:AJ17)</f>
        <v>0</v>
      </c>
      <c r="AL17" s="53" t="s">
        <v>30</v>
      </c>
      <c r="AM17" s="54" t="s">
        <v>30</v>
      </c>
      <c r="AN17" s="18">
        <f>SUM(AL17:AM17)</f>
        <v>0</v>
      </c>
      <c r="AO17" s="53" t="s">
        <v>30</v>
      </c>
      <c r="AP17" s="54" t="s">
        <v>30</v>
      </c>
      <c r="AQ17" s="18">
        <f>SUM(AO17:AP17)</f>
        <v>0</v>
      </c>
      <c r="AR17" s="53" t="s">
        <v>30</v>
      </c>
      <c r="AS17" s="54" t="s">
        <v>30</v>
      </c>
      <c r="AT17" s="18">
        <f>SUM(AR17:AS17)</f>
        <v>0</v>
      </c>
      <c r="AU17" s="53" t="s">
        <v>30</v>
      </c>
      <c r="AV17" s="54" t="s">
        <v>30</v>
      </c>
      <c r="AW17" s="18">
        <f>SUM(AU17:AV17)</f>
        <v>0</v>
      </c>
      <c r="AX17" s="53" t="s">
        <v>30</v>
      </c>
      <c r="AY17" s="54" t="s">
        <v>30</v>
      </c>
      <c r="AZ17" s="18">
        <f>SUM(AX17:AY17)</f>
        <v>0</v>
      </c>
      <c r="BA17" s="53" t="s">
        <v>30</v>
      </c>
      <c r="BB17" s="54" t="s">
        <v>30</v>
      </c>
      <c r="BC17" s="18">
        <f>SUM(BA17:BB17)</f>
        <v>0</v>
      </c>
      <c r="BD17" s="53" t="s">
        <v>30</v>
      </c>
      <c r="BE17" s="54" t="s">
        <v>30</v>
      </c>
      <c r="BF17" s="18">
        <f>SUM(BD17:BE17)</f>
        <v>0</v>
      </c>
      <c r="BG17" s="53" t="s">
        <v>30</v>
      </c>
      <c r="BH17" s="54" t="s">
        <v>30</v>
      </c>
      <c r="BI17" s="18">
        <f>SUM(BG17:BH17)</f>
        <v>0</v>
      </c>
      <c r="BJ17" s="53" t="s">
        <v>30</v>
      </c>
      <c r="BK17" s="54" t="s">
        <v>30</v>
      </c>
      <c r="BL17" s="18">
        <f>SUM(BJ17:BK17)</f>
        <v>0</v>
      </c>
      <c r="BM17" s="53" t="s">
        <v>30</v>
      </c>
      <c r="BN17" s="54" t="s">
        <v>30</v>
      </c>
      <c r="BO17" s="18">
        <f>SUM(BM17:BN17)</f>
        <v>0</v>
      </c>
      <c r="BP17" s="53" t="s">
        <v>30</v>
      </c>
      <c r="BQ17" s="54" t="s">
        <v>30</v>
      </c>
      <c r="BR17" s="18">
        <f>SUM(BP17:BQ17)</f>
        <v>0</v>
      </c>
      <c r="BS17" s="53" t="s">
        <v>30</v>
      </c>
      <c r="BT17" s="54" t="s">
        <v>30</v>
      </c>
      <c r="BU17" s="18">
        <f>SUM(BS17:BT17)</f>
        <v>0</v>
      </c>
      <c r="BV17" s="53" t="s">
        <v>30</v>
      </c>
      <c r="BW17" s="54" t="s">
        <v>30</v>
      </c>
      <c r="BX17" s="18">
        <f>SUM(BV17:BW17)</f>
        <v>0</v>
      </c>
      <c r="BY17" s="53" t="s">
        <v>30</v>
      </c>
      <c r="BZ17" s="54" t="s">
        <v>30</v>
      </c>
      <c r="CA17" s="18">
        <f>SUM(BY17:BZ17)</f>
        <v>0</v>
      </c>
      <c r="CB17" s="53" t="s">
        <v>30</v>
      </c>
      <c r="CC17" s="54" t="s">
        <v>30</v>
      </c>
      <c r="CD17" s="18">
        <f>SUM(CB17:CC17)</f>
        <v>0</v>
      </c>
      <c r="CE17" s="53" t="s">
        <v>30</v>
      </c>
      <c r="CF17" s="54" t="s">
        <v>30</v>
      </c>
      <c r="CG17" s="18">
        <f>SUM(CE17:CF17)</f>
        <v>0</v>
      </c>
      <c r="CH17" s="53" t="s">
        <v>30</v>
      </c>
      <c r="CI17" s="54" t="s">
        <v>30</v>
      </c>
      <c r="CJ17" s="18">
        <f>SUM(CH17:CI17)</f>
        <v>0</v>
      </c>
      <c r="CK17" s="53" t="s">
        <v>30</v>
      </c>
      <c r="CL17" s="54" t="s">
        <v>30</v>
      </c>
      <c r="CM17" s="18">
        <f>SUM(CK17:CL17)</f>
        <v>0</v>
      </c>
      <c r="CN17" s="53" t="s">
        <v>30</v>
      </c>
      <c r="CO17" s="54" t="s">
        <v>30</v>
      </c>
      <c r="CP17" s="82">
        <f>SUM(CN17:CO17)</f>
        <v>0</v>
      </c>
    </row>
    <row r="18" spans="1:94" x14ac:dyDescent="0.2">
      <c r="A18" s="19" t="s">
        <v>28</v>
      </c>
      <c r="B18" s="20">
        <v>44471.78</v>
      </c>
      <c r="C18" s="21">
        <v>0</v>
      </c>
      <c r="D18" s="18">
        <f>SUM(B18:C18)</f>
        <v>44471.78</v>
      </c>
      <c r="E18" s="20">
        <v>50201.39</v>
      </c>
      <c r="F18" s="21">
        <v>0</v>
      </c>
      <c r="G18" s="18">
        <f>SUM(E18:F18)</f>
        <v>50201.39</v>
      </c>
      <c r="H18" s="20" t="s">
        <v>30</v>
      </c>
      <c r="I18" s="21" t="s">
        <v>30</v>
      </c>
      <c r="J18" s="18">
        <f>SUM(H18:I18)</f>
        <v>0</v>
      </c>
      <c r="K18" s="20" t="s">
        <v>30</v>
      </c>
      <c r="L18" s="21" t="s">
        <v>30</v>
      </c>
      <c r="M18" s="18">
        <f>SUM(K18:L18)</f>
        <v>0</v>
      </c>
      <c r="N18" s="20" t="s">
        <v>30</v>
      </c>
      <c r="O18" s="21" t="s">
        <v>30</v>
      </c>
      <c r="P18" s="18">
        <f>SUM(N18:O18)</f>
        <v>0</v>
      </c>
      <c r="Q18" s="20">
        <v>45031.428999999996</v>
      </c>
      <c r="R18" s="21">
        <v>0</v>
      </c>
      <c r="S18" s="18">
        <f>SUM(Q18:R18)</f>
        <v>45031.428999999996</v>
      </c>
      <c r="T18" s="20">
        <v>43537.32</v>
      </c>
      <c r="U18" s="21">
        <v>0</v>
      </c>
      <c r="V18" s="18">
        <f>SUM(T18:U18)</f>
        <v>43537.32</v>
      </c>
      <c r="W18" s="20">
        <v>37909.730000000003</v>
      </c>
      <c r="X18" s="21">
        <v>0</v>
      </c>
      <c r="Y18" s="18">
        <f>SUM(W18:X18)</f>
        <v>37909.730000000003</v>
      </c>
      <c r="Z18" s="20">
        <v>34034.298999999999</v>
      </c>
      <c r="AA18" s="21">
        <v>0</v>
      </c>
      <c r="AB18" s="18">
        <f>SUM(Z18:AA18)</f>
        <v>34034.298999999999</v>
      </c>
      <c r="AC18" s="20">
        <v>31531.030999999999</v>
      </c>
      <c r="AD18" s="21">
        <v>0</v>
      </c>
      <c r="AE18" s="18">
        <f>SUM(AC18:AD18)</f>
        <v>31531.030999999999</v>
      </c>
      <c r="AF18" s="20">
        <v>30679.564999999999</v>
      </c>
      <c r="AG18" s="21">
        <v>0</v>
      </c>
      <c r="AH18" s="18">
        <f>SUM(AF18:AG18)</f>
        <v>30679.564999999999</v>
      </c>
      <c r="AI18" s="20">
        <v>31823.13</v>
      </c>
      <c r="AJ18" s="21">
        <v>535.64700000000005</v>
      </c>
      <c r="AK18" s="18">
        <f>SUM(AI18:AJ18)</f>
        <v>32358.777000000002</v>
      </c>
      <c r="AL18" s="20">
        <v>32837.218999999997</v>
      </c>
      <c r="AM18" s="21">
        <v>1309.3489999999999</v>
      </c>
      <c r="AN18" s="18">
        <f>SUM(AL18:AM18)</f>
        <v>34146.567999999999</v>
      </c>
      <c r="AO18" s="20">
        <v>29694.876</v>
      </c>
      <c r="AP18" s="21">
        <v>1507.3109999999999</v>
      </c>
      <c r="AQ18" s="18">
        <f>SUM(AO18:AP18)</f>
        <v>31202.187000000002</v>
      </c>
      <c r="AR18" s="20">
        <v>22506.945</v>
      </c>
      <c r="AS18" s="21">
        <v>742.97</v>
      </c>
      <c r="AT18" s="18">
        <f>SUM(AR18:AS18)</f>
        <v>23249.915000000001</v>
      </c>
      <c r="AU18" s="20">
        <v>19558.564999999999</v>
      </c>
      <c r="AV18" s="21">
        <v>2038.558</v>
      </c>
      <c r="AW18" s="18">
        <f>SUM(AU18:AV18)</f>
        <v>21597.123</v>
      </c>
      <c r="AX18" s="20">
        <v>15914.59</v>
      </c>
      <c r="AY18" s="21">
        <v>3886.3409999999999</v>
      </c>
      <c r="AZ18" s="18">
        <f>SUM(AX18:AY18)</f>
        <v>19800.931</v>
      </c>
      <c r="BA18" s="20">
        <v>10966.544</v>
      </c>
      <c r="BB18" s="21">
        <v>3542.645</v>
      </c>
      <c r="BC18" s="18">
        <f>SUM(BA18:BB18)</f>
        <v>14509.189</v>
      </c>
      <c r="BD18" s="20">
        <v>7846</v>
      </c>
      <c r="BE18" s="21">
        <v>1475</v>
      </c>
      <c r="BF18" s="18">
        <f>SUM(BD18:BE18)</f>
        <v>9321</v>
      </c>
      <c r="BG18" s="20">
        <v>7787.7929999999997</v>
      </c>
      <c r="BH18" s="21">
        <v>703</v>
      </c>
      <c r="BI18" s="18">
        <f>SUM(BG18:BH18)</f>
        <v>8490.7929999999997</v>
      </c>
      <c r="BJ18" s="20">
        <v>11080.927</v>
      </c>
      <c r="BK18" s="21">
        <v>338.06700000000001</v>
      </c>
      <c r="BL18" s="18">
        <f>SUM(BJ18:BK18)</f>
        <v>11418.993999999999</v>
      </c>
      <c r="BM18" s="20">
        <v>14574</v>
      </c>
      <c r="BN18" s="21">
        <v>567.04200000000003</v>
      </c>
      <c r="BO18" s="18">
        <f>SUM(BM18:BN18)</f>
        <v>15141.041999999999</v>
      </c>
      <c r="BP18" s="20">
        <v>18345</v>
      </c>
      <c r="BQ18" s="21">
        <v>797</v>
      </c>
      <c r="BR18" s="18">
        <f>SUM(BP18:BQ18)</f>
        <v>19142</v>
      </c>
      <c r="BS18" s="20">
        <v>18069</v>
      </c>
      <c r="BT18" s="21">
        <v>531</v>
      </c>
      <c r="BU18" s="18">
        <f>SUM(BS18:BT18)</f>
        <v>18600</v>
      </c>
      <c r="BV18" s="20">
        <v>14209</v>
      </c>
      <c r="BW18" s="21">
        <v>298</v>
      </c>
      <c r="BX18" s="18">
        <f>SUM(BV18:BW18)</f>
        <v>14507</v>
      </c>
      <c r="BY18" s="20">
        <v>9162</v>
      </c>
      <c r="BZ18" s="21">
        <v>48</v>
      </c>
      <c r="CA18" s="18">
        <f>SUM(BY18:BZ18)</f>
        <v>9210</v>
      </c>
      <c r="CB18" s="20">
        <v>8243</v>
      </c>
      <c r="CC18" s="21">
        <v>0</v>
      </c>
      <c r="CD18" s="18">
        <f>SUM(CB18:CC18)</f>
        <v>8243</v>
      </c>
      <c r="CE18" s="20">
        <v>7371</v>
      </c>
      <c r="CF18" s="21">
        <v>0</v>
      </c>
      <c r="CG18" s="18">
        <f>SUM(CE18:CF18)</f>
        <v>7371</v>
      </c>
      <c r="CH18" s="20">
        <v>4573</v>
      </c>
      <c r="CI18" s="21">
        <v>0</v>
      </c>
      <c r="CJ18" s="18">
        <f>SUM(CH18:CI18)</f>
        <v>4573</v>
      </c>
      <c r="CK18" s="20">
        <v>2425</v>
      </c>
      <c r="CL18" s="21">
        <v>0</v>
      </c>
      <c r="CM18" s="18">
        <f>SUM(CK18:CL18)</f>
        <v>2425</v>
      </c>
      <c r="CN18" s="20">
        <v>1780</v>
      </c>
      <c r="CO18" s="21">
        <v>0</v>
      </c>
      <c r="CP18" s="22">
        <f>SUM(CN18:CO18)</f>
        <v>1780</v>
      </c>
    </row>
    <row r="19" spans="1:94" x14ac:dyDescent="0.2">
      <c r="A19" s="19" t="s">
        <v>29</v>
      </c>
      <c r="B19" s="20">
        <v>75150.570000000007</v>
      </c>
      <c r="C19" s="21">
        <v>0</v>
      </c>
      <c r="D19" s="18">
        <f t="shared" ref="D19:D25" si="0">SUM(B19:C19)</f>
        <v>75150.570000000007</v>
      </c>
      <c r="E19" s="20">
        <v>67009.259999999995</v>
      </c>
      <c r="F19" s="21">
        <v>0</v>
      </c>
      <c r="G19" s="18">
        <f t="shared" ref="G19:G25" si="1">SUM(E19:F19)</f>
        <v>67009.259999999995</v>
      </c>
      <c r="H19" s="20" t="s">
        <v>30</v>
      </c>
      <c r="I19" s="21" t="s">
        <v>30</v>
      </c>
      <c r="J19" s="18">
        <f t="shared" ref="J19:J25" si="2">SUM(H19:I19)</f>
        <v>0</v>
      </c>
      <c r="K19" s="20" t="s">
        <v>30</v>
      </c>
      <c r="L19" s="21" t="s">
        <v>30</v>
      </c>
      <c r="M19" s="18">
        <f t="shared" ref="M19:M25" si="3">SUM(K19:L19)</f>
        <v>0</v>
      </c>
      <c r="N19" s="20" t="s">
        <v>30</v>
      </c>
      <c r="O19" s="21" t="s">
        <v>30</v>
      </c>
      <c r="P19" s="18">
        <f t="shared" ref="P19:P25" si="4">SUM(N19:O19)</f>
        <v>0</v>
      </c>
      <c r="Q19" s="20">
        <v>60184.909</v>
      </c>
      <c r="R19" s="21">
        <v>337.77100000000002</v>
      </c>
      <c r="S19" s="18">
        <f t="shared" ref="S19:S25" si="5">SUM(Q19:R19)</f>
        <v>60522.68</v>
      </c>
      <c r="T19" s="20">
        <v>62181.356</v>
      </c>
      <c r="U19" s="21">
        <v>0</v>
      </c>
      <c r="V19" s="18">
        <f t="shared" ref="V19:V25" si="6">SUM(T19:U19)</f>
        <v>62181.356</v>
      </c>
      <c r="W19" s="20">
        <v>57158.847000000002</v>
      </c>
      <c r="X19" s="21">
        <v>0</v>
      </c>
      <c r="Y19" s="18">
        <f t="shared" ref="Y19:Y25" si="7">SUM(W19:X19)</f>
        <v>57158.847000000002</v>
      </c>
      <c r="Z19" s="20">
        <v>56425.302000000003</v>
      </c>
      <c r="AA19" s="21">
        <v>0</v>
      </c>
      <c r="AB19" s="18">
        <f t="shared" ref="AB19:AB25" si="8">SUM(Z19:AA19)</f>
        <v>56425.302000000003</v>
      </c>
      <c r="AC19" s="20">
        <v>56159.093999999997</v>
      </c>
      <c r="AD19" s="21">
        <v>0</v>
      </c>
      <c r="AE19" s="18">
        <f t="shared" ref="AE19:AE25" si="9">SUM(AC19:AD19)</f>
        <v>56159.093999999997</v>
      </c>
      <c r="AF19" s="20">
        <v>53383.337</v>
      </c>
      <c r="AG19" s="21">
        <v>821.17100000000005</v>
      </c>
      <c r="AH19" s="18">
        <f t="shared" ref="AH19:AH25" si="10">SUM(AF19:AG19)</f>
        <v>54204.508000000002</v>
      </c>
      <c r="AI19" s="20">
        <v>48037.182999999997</v>
      </c>
      <c r="AJ19" s="21">
        <v>528.80799999999999</v>
      </c>
      <c r="AK19" s="18">
        <f t="shared" ref="AK19:AK25" si="11">SUM(AI19:AJ19)</f>
        <v>48565.990999999995</v>
      </c>
      <c r="AL19" s="20">
        <v>44493.879000000001</v>
      </c>
      <c r="AM19" s="21">
        <v>1529.933</v>
      </c>
      <c r="AN19" s="18">
        <f t="shared" ref="AN19:AN25" si="12">SUM(AL19:AM19)</f>
        <v>46023.811999999998</v>
      </c>
      <c r="AO19" s="20">
        <v>40631.442000000003</v>
      </c>
      <c r="AP19" s="21">
        <v>1794.557</v>
      </c>
      <c r="AQ19" s="18">
        <f t="shared" ref="AQ19:AQ25" si="13">SUM(AO19:AP19)</f>
        <v>42425.999000000003</v>
      </c>
      <c r="AR19" s="20">
        <v>35376.459000000003</v>
      </c>
      <c r="AS19" s="21">
        <v>1295.704</v>
      </c>
      <c r="AT19" s="18">
        <f t="shared" ref="AT19:AT25" si="14">SUM(AR19:AS19)</f>
        <v>36672.163</v>
      </c>
      <c r="AU19" s="20">
        <v>36318.021000000001</v>
      </c>
      <c r="AV19" s="21">
        <v>815.19299999999998</v>
      </c>
      <c r="AW19" s="18">
        <f t="shared" ref="AW19:AW25" si="15">SUM(AU19:AV19)</f>
        <v>37133.214</v>
      </c>
      <c r="AX19" s="20">
        <v>33810.726999999999</v>
      </c>
      <c r="AY19" s="21">
        <v>1798.5139999999999</v>
      </c>
      <c r="AZ19" s="18">
        <f t="shared" ref="AZ19:AZ25" si="16">SUM(AX19:AY19)</f>
        <v>35609.241000000002</v>
      </c>
      <c r="BA19" s="20">
        <v>28820.569</v>
      </c>
      <c r="BB19" s="21">
        <v>1820.69</v>
      </c>
      <c r="BC19" s="18">
        <f t="shared" ref="BC19:BC25" si="17">SUM(BA19:BB19)</f>
        <v>30641.258999999998</v>
      </c>
      <c r="BD19" s="20">
        <v>23798</v>
      </c>
      <c r="BE19" s="21">
        <v>1321</v>
      </c>
      <c r="BF19" s="18">
        <f t="shared" ref="BF19:BF25" si="18">SUM(BD19:BE19)</f>
        <v>25119</v>
      </c>
      <c r="BG19" s="20">
        <v>22411</v>
      </c>
      <c r="BH19" s="21">
        <v>544</v>
      </c>
      <c r="BI19" s="18">
        <f t="shared" ref="BI19:BI25" si="19">SUM(BG19:BH19)</f>
        <v>22955</v>
      </c>
      <c r="BJ19" s="20">
        <v>17949.715</v>
      </c>
      <c r="BK19" s="21">
        <v>343.673</v>
      </c>
      <c r="BL19" s="18">
        <f t="shared" ref="BL19:BL25" si="20">SUM(BJ19:BK19)</f>
        <v>18293.387999999999</v>
      </c>
      <c r="BM19" s="20">
        <v>14971</v>
      </c>
      <c r="BN19" s="21">
        <v>1819.4960000000001</v>
      </c>
      <c r="BO19" s="18">
        <f t="shared" ref="BO19:BO25" si="21">SUM(BM19:BN19)</f>
        <v>16790.495999999999</v>
      </c>
      <c r="BP19" s="20">
        <v>17764</v>
      </c>
      <c r="BQ19" s="21">
        <v>2877</v>
      </c>
      <c r="BR19" s="18">
        <f t="shared" ref="BR19:BR25" si="22">SUM(BP19:BQ19)</f>
        <v>20641</v>
      </c>
      <c r="BS19" s="20">
        <v>18593</v>
      </c>
      <c r="BT19" s="21">
        <v>2347</v>
      </c>
      <c r="BU19" s="18">
        <f t="shared" ref="BU19:BU25" si="23">SUM(BS19:BT19)</f>
        <v>20940</v>
      </c>
      <c r="BV19" s="20">
        <v>16315</v>
      </c>
      <c r="BW19" s="21">
        <v>1145</v>
      </c>
      <c r="BX19" s="18">
        <f t="shared" ref="BX19:BX25" si="24">SUM(BV19:BW19)</f>
        <v>17460</v>
      </c>
      <c r="BY19" s="20">
        <v>14943</v>
      </c>
      <c r="BZ19" s="21">
        <v>232</v>
      </c>
      <c r="CA19" s="18">
        <f t="shared" ref="CA19:CA25" si="25">SUM(BY19:BZ19)</f>
        <v>15175</v>
      </c>
      <c r="CB19" s="20">
        <v>15129</v>
      </c>
      <c r="CC19" s="21">
        <v>106</v>
      </c>
      <c r="CD19" s="18">
        <f t="shared" ref="CD19:CD25" si="26">SUM(CB19:CC19)</f>
        <v>15235</v>
      </c>
      <c r="CE19" s="20">
        <v>13443</v>
      </c>
      <c r="CF19" s="21">
        <v>58</v>
      </c>
      <c r="CG19" s="18">
        <f t="shared" ref="CG19:CG25" si="27">SUM(CE19:CF19)</f>
        <v>13501</v>
      </c>
      <c r="CH19" s="20">
        <v>10513</v>
      </c>
      <c r="CI19" s="21">
        <v>6</v>
      </c>
      <c r="CJ19" s="18">
        <f t="shared" ref="CJ19:CJ25" si="28">SUM(CH19:CI19)</f>
        <v>10519</v>
      </c>
      <c r="CK19" s="20">
        <v>9384</v>
      </c>
      <c r="CL19" s="21">
        <v>0</v>
      </c>
      <c r="CM19" s="18">
        <f t="shared" ref="CM19:CM25" si="29">SUM(CK19:CL19)</f>
        <v>9384</v>
      </c>
      <c r="CN19" s="20">
        <v>8114</v>
      </c>
      <c r="CO19" s="21">
        <v>0</v>
      </c>
      <c r="CP19" s="22">
        <f t="shared" ref="CP19:CP25" si="30">SUM(CN19:CO19)</f>
        <v>8114</v>
      </c>
    </row>
    <row r="20" spans="1:94" x14ac:dyDescent="0.2">
      <c r="A20" s="19" t="s">
        <v>0</v>
      </c>
      <c r="B20" s="20">
        <v>112977.99</v>
      </c>
      <c r="C20" s="21">
        <v>0</v>
      </c>
      <c r="D20" s="18">
        <f t="shared" si="0"/>
        <v>112977.99</v>
      </c>
      <c r="E20" s="20">
        <v>106795.08</v>
      </c>
      <c r="F20" s="21">
        <v>0</v>
      </c>
      <c r="G20" s="18">
        <f t="shared" si="1"/>
        <v>106795.08</v>
      </c>
      <c r="H20" s="20">
        <v>103066.62</v>
      </c>
      <c r="I20" s="21">
        <v>0</v>
      </c>
      <c r="J20" s="18">
        <f t="shared" si="2"/>
        <v>103066.62</v>
      </c>
      <c r="K20" s="20">
        <v>93754.81</v>
      </c>
      <c r="L20" s="21">
        <v>0</v>
      </c>
      <c r="M20" s="18">
        <f t="shared" si="3"/>
        <v>93754.81</v>
      </c>
      <c r="N20" s="20">
        <v>99146.95</v>
      </c>
      <c r="O20" s="21">
        <v>732.17</v>
      </c>
      <c r="P20" s="18">
        <f t="shared" si="4"/>
        <v>99879.12</v>
      </c>
      <c r="Q20" s="20">
        <v>85960.001999999993</v>
      </c>
      <c r="R20" s="21">
        <v>1033.5039999999999</v>
      </c>
      <c r="S20" s="18">
        <f t="shared" si="5"/>
        <v>86993.505999999994</v>
      </c>
      <c r="T20" s="20">
        <v>87985.486000000004</v>
      </c>
      <c r="U20" s="21">
        <v>1325.89</v>
      </c>
      <c r="V20" s="18">
        <f t="shared" si="6"/>
        <v>89311.376000000004</v>
      </c>
      <c r="W20" s="20">
        <v>79257.997000000003</v>
      </c>
      <c r="X20" s="21">
        <v>1307.9100000000001</v>
      </c>
      <c r="Y20" s="18">
        <f t="shared" si="7"/>
        <v>80565.907000000007</v>
      </c>
      <c r="Z20" s="20">
        <v>74991.55</v>
      </c>
      <c r="AA20" s="21">
        <v>1885.248</v>
      </c>
      <c r="AB20" s="18">
        <f t="shared" si="8"/>
        <v>76876.79800000001</v>
      </c>
      <c r="AC20" s="20">
        <v>69960.487999999998</v>
      </c>
      <c r="AD20" s="21">
        <v>2115.4630000000002</v>
      </c>
      <c r="AE20" s="18">
        <f t="shared" si="9"/>
        <v>72075.951000000001</v>
      </c>
      <c r="AF20" s="20">
        <v>71581.395999999993</v>
      </c>
      <c r="AG20" s="21">
        <v>1930.615</v>
      </c>
      <c r="AH20" s="18">
        <f t="shared" si="10"/>
        <v>73512.010999999999</v>
      </c>
      <c r="AI20" s="20">
        <v>66470.994999999995</v>
      </c>
      <c r="AJ20" s="21">
        <v>2715.181</v>
      </c>
      <c r="AK20" s="18">
        <f t="shared" si="11"/>
        <v>69186.175999999992</v>
      </c>
      <c r="AL20" s="20">
        <v>63242.048999999999</v>
      </c>
      <c r="AM20" s="21">
        <v>1213.3789999999999</v>
      </c>
      <c r="AN20" s="18">
        <f t="shared" si="12"/>
        <v>64455.428</v>
      </c>
      <c r="AO20" s="20">
        <v>66133.414999999994</v>
      </c>
      <c r="AP20" s="21">
        <v>1416.432</v>
      </c>
      <c r="AQ20" s="18">
        <f t="shared" si="13"/>
        <v>67549.846999999994</v>
      </c>
      <c r="AR20" s="20">
        <v>61559.260999999999</v>
      </c>
      <c r="AS20" s="21">
        <v>1224.5920000000001</v>
      </c>
      <c r="AT20" s="18">
        <f t="shared" si="14"/>
        <v>62783.852999999996</v>
      </c>
      <c r="AU20" s="20">
        <v>53162.122000000003</v>
      </c>
      <c r="AV20" s="21">
        <v>817.827</v>
      </c>
      <c r="AW20" s="18">
        <f t="shared" si="15"/>
        <v>53979.949000000001</v>
      </c>
      <c r="AX20" s="20">
        <v>51599.921999999999</v>
      </c>
      <c r="AY20" s="21">
        <v>3675.1109999999999</v>
      </c>
      <c r="AZ20" s="18">
        <f t="shared" si="16"/>
        <v>55275.032999999996</v>
      </c>
      <c r="BA20" s="20">
        <v>45194.53</v>
      </c>
      <c r="BB20" s="21">
        <v>6420.799</v>
      </c>
      <c r="BC20" s="18">
        <f t="shared" si="17"/>
        <v>51615.328999999998</v>
      </c>
      <c r="BD20" s="20">
        <v>46030</v>
      </c>
      <c r="BE20" s="21">
        <v>5753</v>
      </c>
      <c r="BF20" s="18">
        <f t="shared" si="18"/>
        <v>51783</v>
      </c>
      <c r="BG20" s="20">
        <v>34630</v>
      </c>
      <c r="BH20" s="21">
        <v>3603.692</v>
      </c>
      <c r="BI20" s="18">
        <f t="shared" si="19"/>
        <v>38233.692000000003</v>
      </c>
      <c r="BJ20" s="20">
        <v>33310.112999999998</v>
      </c>
      <c r="BK20" s="21">
        <v>3362.0610000000001</v>
      </c>
      <c r="BL20" s="18">
        <f t="shared" si="20"/>
        <v>36672.173999999999</v>
      </c>
      <c r="BM20" s="20">
        <v>32751</v>
      </c>
      <c r="BN20" s="21">
        <v>3013.8809999999999</v>
      </c>
      <c r="BO20" s="18">
        <f t="shared" si="21"/>
        <v>35764.881000000001</v>
      </c>
      <c r="BP20" s="20">
        <v>33832</v>
      </c>
      <c r="BQ20" s="21">
        <v>3545</v>
      </c>
      <c r="BR20" s="18">
        <f t="shared" si="22"/>
        <v>37377</v>
      </c>
      <c r="BS20" s="20">
        <v>33416</v>
      </c>
      <c r="BT20" s="21">
        <v>4856</v>
      </c>
      <c r="BU20" s="18">
        <f t="shared" si="23"/>
        <v>38272</v>
      </c>
      <c r="BV20" s="20">
        <v>29320</v>
      </c>
      <c r="BW20" s="21">
        <v>4497</v>
      </c>
      <c r="BX20" s="18">
        <f t="shared" si="24"/>
        <v>33817</v>
      </c>
      <c r="BY20" s="20">
        <v>26831</v>
      </c>
      <c r="BZ20" s="21">
        <v>2485</v>
      </c>
      <c r="CA20" s="18">
        <f t="shared" si="25"/>
        <v>29316</v>
      </c>
      <c r="CB20" s="20">
        <v>27232</v>
      </c>
      <c r="CC20" s="21">
        <v>1162</v>
      </c>
      <c r="CD20" s="18">
        <f t="shared" si="26"/>
        <v>28394</v>
      </c>
      <c r="CE20" s="20">
        <v>26794</v>
      </c>
      <c r="CF20" s="21">
        <v>1000</v>
      </c>
      <c r="CG20" s="18">
        <f t="shared" si="27"/>
        <v>27794</v>
      </c>
      <c r="CH20" s="20">
        <v>23197</v>
      </c>
      <c r="CI20" s="21">
        <v>552</v>
      </c>
      <c r="CJ20" s="18">
        <f t="shared" si="28"/>
        <v>23749</v>
      </c>
      <c r="CK20" s="20">
        <v>21015</v>
      </c>
      <c r="CL20" s="21">
        <v>0</v>
      </c>
      <c r="CM20" s="18">
        <f t="shared" si="29"/>
        <v>21015</v>
      </c>
      <c r="CN20" s="20">
        <v>16418</v>
      </c>
      <c r="CO20" s="21">
        <v>0</v>
      </c>
      <c r="CP20" s="22">
        <f t="shared" si="30"/>
        <v>16418</v>
      </c>
    </row>
    <row r="21" spans="1:94" x14ac:dyDescent="0.2">
      <c r="A21" s="19" t="s">
        <v>21</v>
      </c>
      <c r="B21" s="20">
        <v>79367.960000000006</v>
      </c>
      <c r="C21" s="21">
        <v>72.75</v>
      </c>
      <c r="D21" s="18">
        <f t="shared" si="0"/>
        <v>79440.710000000006</v>
      </c>
      <c r="E21" s="20">
        <v>97413.2</v>
      </c>
      <c r="F21" s="21">
        <v>58.96</v>
      </c>
      <c r="G21" s="18">
        <f t="shared" si="1"/>
        <v>97472.16</v>
      </c>
      <c r="H21" s="20">
        <v>70008.990000000005</v>
      </c>
      <c r="I21" s="21">
        <v>13.17</v>
      </c>
      <c r="J21" s="18">
        <f t="shared" si="2"/>
        <v>70022.16</v>
      </c>
      <c r="K21" s="20">
        <v>89561.31</v>
      </c>
      <c r="L21" s="21">
        <v>32.06</v>
      </c>
      <c r="M21" s="18">
        <f t="shared" si="3"/>
        <v>89593.37</v>
      </c>
      <c r="N21" s="20">
        <v>64607.12</v>
      </c>
      <c r="O21" s="21">
        <v>31.5</v>
      </c>
      <c r="P21" s="18">
        <f t="shared" si="4"/>
        <v>64638.62</v>
      </c>
      <c r="Q21" s="20">
        <v>91944.316999999995</v>
      </c>
      <c r="R21" s="21">
        <v>1338.0309999999999</v>
      </c>
      <c r="S21" s="18">
        <f t="shared" si="5"/>
        <v>93282.347999999998</v>
      </c>
      <c r="T21" s="20">
        <v>58201.419000000002</v>
      </c>
      <c r="U21" s="21">
        <v>1102.1210000000001</v>
      </c>
      <c r="V21" s="18">
        <f t="shared" si="6"/>
        <v>59303.54</v>
      </c>
      <c r="W21" s="20">
        <v>89158.304999999993</v>
      </c>
      <c r="X21" s="21">
        <v>960.42700000000002</v>
      </c>
      <c r="Y21" s="18">
        <f t="shared" si="7"/>
        <v>90118.731999999989</v>
      </c>
      <c r="Z21" s="20">
        <v>58471.464</v>
      </c>
      <c r="AA21" s="21">
        <v>0</v>
      </c>
      <c r="AB21" s="18">
        <f t="shared" si="8"/>
        <v>58471.464</v>
      </c>
      <c r="AC21" s="20">
        <v>81769.181000000011</v>
      </c>
      <c r="AD21" s="21">
        <v>170.87899999999999</v>
      </c>
      <c r="AE21" s="18">
        <f t="shared" si="9"/>
        <v>81940.060000000012</v>
      </c>
      <c r="AF21" s="20">
        <v>62273.437999999995</v>
      </c>
      <c r="AG21" s="21">
        <v>152.28299999999999</v>
      </c>
      <c r="AH21" s="18">
        <f t="shared" si="10"/>
        <v>62425.720999999998</v>
      </c>
      <c r="AI21" s="20">
        <v>84781.319000000003</v>
      </c>
      <c r="AJ21" s="21">
        <v>0.1</v>
      </c>
      <c r="AK21" s="18">
        <f t="shared" si="11"/>
        <v>84781.419000000009</v>
      </c>
      <c r="AL21" s="20">
        <v>65779.27900000001</v>
      </c>
      <c r="AM21" s="21">
        <v>0.6</v>
      </c>
      <c r="AN21" s="18">
        <f t="shared" si="12"/>
        <v>65779.879000000015</v>
      </c>
      <c r="AO21" s="20">
        <v>76605.44200000001</v>
      </c>
      <c r="AP21" s="21">
        <v>4.2</v>
      </c>
      <c r="AQ21" s="18">
        <f t="shared" si="13"/>
        <v>76609.642000000007</v>
      </c>
      <c r="AR21" s="20">
        <v>69178.822</v>
      </c>
      <c r="AS21" s="21">
        <v>29.344000000000001</v>
      </c>
      <c r="AT21" s="18">
        <f t="shared" si="14"/>
        <v>69208.165999999997</v>
      </c>
      <c r="AU21" s="20">
        <v>61876.205000000002</v>
      </c>
      <c r="AV21" s="21">
        <v>74.325000000000003</v>
      </c>
      <c r="AW21" s="18">
        <f t="shared" si="15"/>
        <v>61950.53</v>
      </c>
      <c r="AX21" s="20">
        <v>60315.875</v>
      </c>
      <c r="AY21" s="21">
        <v>94.932000000000002</v>
      </c>
      <c r="AZ21" s="18">
        <f t="shared" si="16"/>
        <v>60410.807000000001</v>
      </c>
      <c r="BA21" s="20">
        <v>52285.573000000004</v>
      </c>
      <c r="BB21" s="21">
        <v>310.78800000000001</v>
      </c>
      <c r="BC21" s="18">
        <f t="shared" si="17"/>
        <v>52596.361000000004</v>
      </c>
      <c r="BD21" s="20">
        <v>49650</v>
      </c>
      <c r="BE21" s="21">
        <v>578</v>
      </c>
      <c r="BF21" s="18">
        <f t="shared" si="18"/>
        <v>50228</v>
      </c>
      <c r="BG21" s="20">
        <v>41889.209000000003</v>
      </c>
      <c r="BH21" s="21">
        <v>729.63199999999995</v>
      </c>
      <c r="BI21" s="18">
        <f t="shared" si="19"/>
        <v>42618.841</v>
      </c>
      <c r="BJ21" s="20">
        <v>36378.866000000002</v>
      </c>
      <c r="BK21" s="21">
        <v>1432.451</v>
      </c>
      <c r="BL21" s="18">
        <f t="shared" si="20"/>
        <v>37811.317000000003</v>
      </c>
      <c r="BM21" s="20">
        <v>32882</v>
      </c>
      <c r="BN21" s="21">
        <v>2994.9549999999999</v>
      </c>
      <c r="BO21" s="18">
        <f t="shared" si="21"/>
        <v>35876.955000000002</v>
      </c>
      <c r="BP21" s="20">
        <v>33636</v>
      </c>
      <c r="BQ21" s="21">
        <v>3442</v>
      </c>
      <c r="BR21" s="18">
        <f t="shared" si="22"/>
        <v>37078</v>
      </c>
      <c r="BS21" s="20">
        <v>30963</v>
      </c>
      <c r="BT21" s="21">
        <v>4580</v>
      </c>
      <c r="BU21" s="18">
        <f t="shared" si="23"/>
        <v>35543</v>
      </c>
      <c r="BV21" s="20">
        <v>26537</v>
      </c>
      <c r="BW21" s="21">
        <v>4715</v>
      </c>
      <c r="BX21" s="18">
        <f t="shared" si="24"/>
        <v>31252</v>
      </c>
      <c r="BY21" s="20">
        <v>26573</v>
      </c>
      <c r="BZ21" s="21">
        <v>2477</v>
      </c>
      <c r="CA21" s="18">
        <f t="shared" si="25"/>
        <v>29050</v>
      </c>
      <c r="CB21" s="20">
        <v>23834</v>
      </c>
      <c r="CC21" s="21">
        <v>1506</v>
      </c>
      <c r="CD21" s="18">
        <f t="shared" si="26"/>
        <v>25340</v>
      </c>
      <c r="CE21" s="20">
        <v>24624</v>
      </c>
      <c r="CF21" s="21">
        <v>1464</v>
      </c>
      <c r="CG21" s="18">
        <f t="shared" si="27"/>
        <v>26088</v>
      </c>
      <c r="CH21" s="20">
        <v>24654</v>
      </c>
      <c r="CI21" s="21">
        <v>2560</v>
      </c>
      <c r="CJ21" s="18">
        <f t="shared" si="28"/>
        <v>27214</v>
      </c>
      <c r="CK21" s="20">
        <v>21429</v>
      </c>
      <c r="CL21" s="21">
        <v>2566</v>
      </c>
      <c r="CM21" s="18">
        <f t="shared" si="29"/>
        <v>23995</v>
      </c>
      <c r="CN21" s="20">
        <v>16317</v>
      </c>
      <c r="CO21" s="21">
        <v>1119</v>
      </c>
      <c r="CP21" s="22">
        <f t="shared" si="30"/>
        <v>17436</v>
      </c>
    </row>
    <row r="22" spans="1:94" x14ac:dyDescent="0.2">
      <c r="A22" s="19" t="s">
        <v>1</v>
      </c>
      <c r="B22" s="20">
        <v>60499.89</v>
      </c>
      <c r="C22" s="21">
        <v>2186.85</v>
      </c>
      <c r="D22" s="18">
        <f t="shared" si="0"/>
        <v>62686.74</v>
      </c>
      <c r="E22" s="20">
        <v>26670.639999999999</v>
      </c>
      <c r="F22" s="21">
        <v>3030.57</v>
      </c>
      <c r="G22" s="18">
        <f t="shared" si="1"/>
        <v>29701.21</v>
      </c>
      <c r="H22" s="20">
        <v>51886.36</v>
      </c>
      <c r="I22" s="21">
        <v>2441.39</v>
      </c>
      <c r="J22" s="18">
        <f t="shared" si="2"/>
        <v>54327.75</v>
      </c>
      <c r="K22" s="20">
        <v>23221.26</v>
      </c>
      <c r="L22" s="21">
        <v>2786.42</v>
      </c>
      <c r="M22" s="18">
        <f t="shared" si="3"/>
        <v>26007.68</v>
      </c>
      <c r="N22" s="20">
        <v>46777.95</v>
      </c>
      <c r="O22" s="21">
        <v>3203.5</v>
      </c>
      <c r="P22" s="18">
        <f t="shared" si="4"/>
        <v>49981.45</v>
      </c>
      <c r="Q22" s="20">
        <v>20086.877</v>
      </c>
      <c r="R22" s="21">
        <v>3195.3870000000002</v>
      </c>
      <c r="S22" s="18">
        <f t="shared" si="5"/>
        <v>23282.263999999999</v>
      </c>
      <c r="T22" s="20">
        <v>51902.616999999998</v>
      </c>
      <c r="U22" s="21">
        <v>3847.0639999999999</v>
      </c>
      <c r="V22" s="18">
        <f t="shared" si="6"/>
        <v>55749.680999999997</v>
      </c>
      <c r="W22" s="20">
        <v>19739.111000000001</v>
      </c>
      <c r="X22" s="21">
        <v>3757.11</v>
      </c>
      <c r="Y22" s="18">
        <f t="shared" si="7"/>
        <v>23496.221000000001</v>
      </c>
      <c r="Z22" s="20">
        <v>46129.053999999996</v>
      </c>
      <c r="AA22" s="21">
        <v>2742.9580000000001</v>
      </c>
      <c r="AB22" s="18">
        <f t="shared" si="8"/>
        <v>48872.011999999995</v>
      </c>
      <c r="AC22" s="20">
        <v>21783.144</v>
      </c>
      <c r="AD22" s="21">
        <v>2733.498</v>
      </c>
      <c r="AE22" s="18">
        <f t="shared" si="9"/>
        <v>24516.642</v>
      </c>
      <c r="AF22" s="20">
        <v>48270.161</v>
      </c>
      <c r="AG22" s="21">
        <v>3770.357</v>
      </c>
      <c r="AH22" s="18">
        <f t="shared" si="10"/>
        <v>52040.517999999996</v>
      </c>
      <c r="AI22" s="20">
        <v>29338.392</v>
      </c>
      <c r="AJ22" s="21">
        <v>3709.5630000000001</v>
      </c>
      <c r="AK22" s="18">
        <f t="shared" si="11"/>
        <v>33047.955000000002</v>
      </c>
      <c r="AL22" s="20">
        <v>41709.538999999997</v>
      </c>
      <c r="AM22" s="21">
        <v>3374.873</v>
      </c>
      <c r="AN22" s="18">
        <f t="shared" si="12"/>
        <v>45084.411999999997</v>
      </c>
      <c r="AO22" s="20">
        <v>31485.342000000001</v>
      </c>
      <c r="AP22" s="21">
        <v>3331.9119999999998</v>
      </c>
      <c r="AQ22" s="18">
        <f t="shared" si="13"/>
        <v>34817.254000000001</v>
      </c>
      <c r="AR22" s="20">
        <v>36608.909</v>
      </c>
      <c r="AS22" s="21">
        <v>3185.24</v>
      </c>
      <c r="AT22" s="18">
        <f t="shared" si="14"/>
        <v>39794.148999999998</v>
      </c>
      <c r="AU22" s="20">
        <v>35532.374000000003</v>
      </c>
      <c r="AV22" s="21">
        <v>3371.5390000000002</v>
      </c>
      <c r="AW22" s="18">
        <f t="shared" si="15"/>
        <v>38903.913</v>
      </c>
      <c r="AX22" s="20">
        <v>36079.807000000001</v>
      </c>
      <c r="AY22" s="21">
        <v>2921.087</v>
      </c>
      <c r="AZ22" s="18">
        <f t="shared" si="16"/>
        <v>39000.894</v>
      </c>
      <c r="BA22" s="20">
        <v>34031.834999999999</v>
      </c>
      <c r="BB22" s="21">
        <v>5695.201</v>
      </c>
      <c r="BC22" s="18">
        <f t="shared" si="17"/>
        <v>39727.036</v>
      </c>
      <c r="BD22" s="20">
        <v>29434</v>
      </c>
      <c r="BE22" s="21">
        <v>6047</v>
      </c>
      <c r="BF22" s="18">
        <f t="shared" si="18"/>
        <v>35481</v>
      </c>
      <c r="BG22" s="20">
        <v>24506</v>
      </c>
      <c r="BH22" s="21">
        <v>6029</v>
      </c>
      <c r="BI22" s="18">
        <f t="shared" si="19"/>
        <v>30535</v>
      </c>
      <c r="BJ22" s="20">
        <v>21112.034</v>
      </c>
      <c r="BK22" s="21">
        <v>5076.2359999999999</v>
      </c>
      <c r="BL22" s="18">
        <f t="shared" si="20"/>
        <v>26188.27</v>
      </c>
      <c r="BM22" s="20">
        <v>21484</v>
      </c>
      <c r="BN22" s="21">
        <v>4981.5039999999999</v>
      </c>
      <c r="BO22" s="18">
        <f t="shared" si="21"/>
        <v>26465.504000000001</v>
      </c>
      <c r="BP22" s="20">
        <v>21785</v>
      </c>
      <c r="BQ22" s="21">
        <v>6570</v>
      </c>
      <c r="BR22" s="18">
        <f t="shared" si="22"/>
        <v>28355</v>
      </c>
      <c r="BS22" s="20">
        <v>19309</v>
      </c>
      <c r="BT22" s="21">
        <v>8322</v>
      </c>
      <c r="BU22" s="18">
        <f t="shared" si="23"/>
        <v>27631</v>
      </c>
      <c r="BV22" s="20">
        <v>19446</v>
      </c>
      <c r="BW22" s="21">
        <v>8388</v>
      </c>
      <c r="BX22" s="18">
        <f t="shared" si="24"/>
        <v>27834</v>
      </c>
      <c r="BY22" s="20">
        <v>18136</v>
      </c>
      <c r="BZ22" s="21">
        <v>6722</v>
      </c>
      <c r="CA22" s="18">
        <f t="shared" si="25"/>
        <v>24858</v>
      </c>
      <c r="CB22" s="20">
        <v>17673</v>
      </c>
      <c r="CC22" s="21">
        <v>6474</v>
      </c>
      <c r="CD22" s="18">
        <f t="shared" si="26"/>
        <v>24147</v>
      </c>
      <c r="CE22" s="20">
        <v>18397</v>
      </c>
      <c r="CF22" s="21">
        <v>7498</v>
      </c>
      <c r="CG22" s="18">
        <f t="shared" si="27"/>
        <v>25895</v>
      </c>
      <c r="CH22" s="20">
        <v>18395</v>
      </c>
      <c r="CI22" s="21">
        <v>6312</v>
      </c>
      <c r="CJ22" s="18">
        <f t="shared" si="28"/>
        <v>24707</v>
      </c>
      <c r="CK22" s="20">
        <v>18129</v>
      </c>
      <c r="CL22" s="21">
        <v>3931</v>
      </c>
      <c r="CM22" s="18">
        <f t="shared" si="29"/>
        <v>22060</v>
      </c>
      <c r="CN22" s="20">
        <v>15820</v>
      </c>
      <c r="CO22" s="21">
        <v>2520</v>
      </c>
      <c r="CP22" s="22">
        <f t="shared" si="30"/>
        <v>18340</v>
      </c>
    </row>
    <row r="23" spans="1:94" x14ac:dyDescent="0.2">
      <c r="A23" s="19" t="s">
        <v>26</v>
      </c>
      <c r="B23" s="20">
        <v>67649.52</v>
      </c>
      <c r="C23" s="21">
        <v>24026.6</v>
      </c>
      <c r="D23" s="18">
        <f t="shared" si="0"/>
        <v>91676.12</v>
      </c>
      <c r="E23" s="20">
        <v>77942.100000000006</v>
      </c>
      <c r="F23" s="21">
        <v>22134.21</v>
      </c>
      <c r="G23" s="18">
        <f t="shared" si="1"/>
        <v>100076.31</v>
      </c>
      <c r="H23" s="20">
        <v>70034.460000000006</v>
      </c>
      <c r="I23" s="21">
        <v>17275.12</v>
      </c>
      <c r="J23" s="18">
        <f t="shared" si="2"/>
        <v>87309.58</v>
      </c>
      <c r="K23" s="20">
        <v>77406.91</v>
      </c>
      <c r="L23" s="21">
        <v>14395.78</v>
      </c>
      <c r="M23" s="18">
        <f t="shared" si="3"/>
        <v>91802.69</v>
      </c>
      <c r="N23" s="20">
        <v>71929.78</v>
      </c>
      <c r="O23" s="21">
        <v>15606.28</v>
      </c>
      <c r="P23" s="18">
        <f t="shared" si="4"/>
        <v>87536.06</v>
      </c>
      <c r="Q23" s="20">
        <v>80821.366000000009</v>
      </c>
      <c r="R23" s="21">
        <v>18315.047999999999</v>
      </c>
      <c r="S23" s="18">
        <f t="shared" si="5"/>
        <v>99136.414000000004</v>
      </c>
      <c r="T23" s="20">
        <v>83210.903000000006</v>
      </c>
      <c r="U23" s="21">
        <v>15366.418</v>
      </c>
      <c r="V23" s="18">
        <f t="shared" si="6"/>
        <v>98577.321000000011</v>
      </c>
      <c r="W23" s="20">
        <v>85899.350999999995</v>
      </c>
      <c r="X23" s="21">
        <v>14265.738000000001</v>
      </c>
      <c r="Y23" s="18">
        <f t="shared" si="7"/>
        <v>100165.08899999999</v>
      </c>
      <c r="Z23" s="20">
        <v>82385.803</v>
      </c>
      <c r="AA23" s="21">
        <v>13983.960999999999</v>
      </c>
      <c r="AB23" s="18">
        <f t="shared" si="8"/>
        <v>96369.763999999996</v>
      </c>
      <c r="AC23" s="20">
        <v>84907.702000000005</v>
      </c>
      <c r="AD23" s="21">
        <v>17811.394</v>
      </c>
      <c r="AE23" s="18">
        <f t="shared" si="9"/>
        <v>102719.09600000001</v>
      </c>
      <c r="AF23" s="20">
        <v>78589.769</v>
      </c>
      <c r="AG23" s="21">
        <v>17739.861000000001</v>
      </c>
      <c r="AH23" s="18">
        <f t="shared" si="10"/>
        <v>96329.63</v>
      </c>
      <c r="AI23" s="20">
        <v>85700.853999999992</v>
      </c>
      <c r="AJ23" s="21">
        <v>17095.603999999999</v>
      </c>
      <c r="AK23" s="18">
        <f t="shared" si="11"/>
        <v>102796.45799999998</v>
      </c>
      <c r="AL23" s="20">
        <v>81551.497999999992</v>
      </c>
      <c r="AM23" s="21">
        <v>17518.209000000003</v>
      </c>
      <c r="AN23" s="18">
        <f t="shared" si="12"/>
        <v>99069.706999999995</v>
      </c>
      <c r="AO23" s="20">
        <v>89050.478999999992</v>
      </c>
      <c r="AP23" s="21">
        <v>17675.172999999999</v>
      </c>
      <c r="AQ23" s="18">
        <f t="shared" si="13"/>
        <v>106725.65199999999</v>
      </c>
      <c r="AR23" s="20">
        <v>77856.42</v>
      </c>
      <c r="AS23" s="21">
        <v>16140.519</v>
      </c>
      <c r="AT23" s="18">
        <f t="shared" si="14"/>
        <v>93996.938999999998</v>
      </c>
      <c r="AU23" s="20">
        <v>76163.625999999989</v>
      </c>
      <c r="AV23" s="21">
        <v>13755.543000000001</v>
      </c>
      <c r="AW23" s="18">
        <f t="shared" si="15"/>
        <v>89919.168999999994</v>
      </c>
      <c r="AX23" s="20">
        <v>72858.464000000007</v>
      </c>
      <c r="AY23" s="21">
        <v>13801.003999999999</v>
      </c>
      <c r="AZ23" s="18">
        <f t="shared" si="16"/>
        <v>86659.468000000008</v>
      </c>
      <c r="BA23" s="20">
        <v>65615.087999999989</v>
      </c>
      <c r="BB23" s="21">
        <v>16442.108</v>
      </c>
      <c r="BC23" s="18">
        <f t="shared" si="17"/>
        <v>82057.195999999996</v>
      </c>
      <c r="BD23" s="20">
        <v>59916</v>
      </c>
      <c r="BE23" s="21">
        <v>16981</v>
      </c>
      <c r="BF23" s="18">
        <f t="shared" si="18"/>
        <v>76897</v>
      </c>
      <c r="BG23" s="20">
        <v>53718</v>
      </c>
      <c r="BH23" s="21">
        <v>13316.739</v>
      </c>
      <c r="BI23" s="18">
        <f t="shared" si="19"/>
        <v>67034.739000000001</v>
      </c>
      <c r="BJ23" s="20">
        <v>52767.79</v>
      </c>
      <c r="BK23" s="21">
        <v>10097.328000000001</v>
      </c>
      <c r="BL23" s="18">
        <f t="shared" si="20"/>
        <v>62865.118000000002</v>
      </c>
      <c r="BM23" s="20">
        <v>53380</v>
      </c>
      <c r="BN23" s="21">
        <v>9025.5339999999997</v>
      </c>
      <c r="BO23" s="18">
        <f t="shared" si="21"/>
        <v>62405.534</v>
      </c>
      <c r="BP23" s="20">
        <v>55411</v>
      </c>
      <c r="BQ23" s="21">
        <v>12293</v>
      </c>
      <c r="BR23" s="18">
        <f t="shared" si="22"/>
        <v>67704</v>
      </c>
      <c r="BS23" s="20">
        <v>48630</v>
      </c>
      <c r="BT23" s="21">
        <v>14580</v>
      </c>
      <c r="BU23" s="18">
        <f t="shared" si="23"/>
        <v>63210</v>
      </c>
      <c r="BV23" s="20">
        <v>44892</v>
      </c>
      <c r="BW23" s="21">
        <v>14378</v>
      </c>
      <c r="BX23" s="18">
        <f t="shared" si="24"/>
        <v>59270</v>
      </c>
      <c r="BY23" s="20">
        <v>41736</v>
      </c>
      <c r="BZ23" s="21">
        <v>10119</v>
      </c>
      <c r="CA23" s="18">
        <f t="shared" si="25"/>
        <v>51855</v>
      </c>
      <c r="CB23" s="20">
        <v>40752</v>
      </c>
      <c r="CC23" s="21">
        <v>7489</v>
      </c>
      <c r="CD23" s="18">
        <f t="shared" si="26"/>
        <v>48241</v>
      </c>
      <c r="CE23" s="20">
        <v>39681</v>
      </c>
      <c r="CF23" s="21">
        <v>7736</v>
      </c>
      <c r="CG23" s="18">
        <f t="shared" si="27"/>
        <v>47417</v>
      </c>
      <c r="CH23" s="20">
        <v>36496</v>
      </c>
      <c r="CI23" s="21">
        <v>6013</v>
      </c>
      <c r="CJ23" s="18">
        <f t="shared" si="28"/>
        <v>42509</v>
      </c>
      <c r="CK23" s="20">
        <v>36259</v>
      </c>
      <c r="CL23" s="21">
        <v>5354</v>
      </c>
      <c r="CM23" s="18">
        <f t="shared" si="29"/>
        <v>41613</v>
      </c>
      <c r="CN23" s="20">
        <v>28759</v>
      </c>
      <c r="CO23" s="21">
        <v>3097</v>
      </c>
      <c r="CP23" s="22">
        <f t="shared" si="30"/>
        <v>31856</v>
      </c>
    </row>
    <row r="24" spans="1:94" x14ac:dyDescent="0.2">
      <c r="A24" s="19" t="s">
        <v>2</v>
      </c>
      <c r="B24" s="20">
        <v>29454.66</v>
      </c>
      <c r="C24" s="21">
        <v>214.6</v>
      </c>
      <c r="D24" s="18">
        <f t="shared" si="0"/>
        <v>29669.26</v>
      </c>
      <c r="E24" s="20">
        <v>23544.97</v>
      </c>
      <c r="F24" s="21">
        <v>314.52999999999997</v>
      </c>
      <c r="G24" s="18">
        <f t="shared" si="1"/>
        <v>23859.5</v>
      </c>
      <c r="H24" s="20">
        <v>28304.83</v>
      </c>
      <c r="I24" s="21">
        <v>629.11</v>
      </c>
      <c r="J24" s="18">
        <f t="shared" si="2"/>
        <v>28933.940000000002</v>
      </c>
      <c r="K24" s="20">
        <v>26400.03</v>
      </c>
      <c r="L24" s="21">
        <v>149.88999999999999</v>
      </c>
      <c r="M24" s="18">
        <f t="shared" si="3"/>
        <v>26549.919999999998</v>
      </c>
      <c r="N24" s="20">
        <v>28454.63</v>
      </c>
      <c r="O24" s="21">
        <v>747.29</v>
      </c>
      <c r="P24" s="18">
        <f t="shared" si="4"/>
        <v>29201.920000000002</v>
      </c>
      <c r="Q24" s="20">
        <v>27722.108</v>
      </c>
      <c r="R24" s="21">
        <v>230.20500000000001</v>
      </c>
      <c r="S24" s="18">
        <f t="shared" si="5"/>
        <v>27952.313000000002</v>
      </c>
      <c r="T24" s="20">
        <v>28081.984</v>
      </c>
      <c r="U24" s="21">
        <v>537.04899999999998</v>
      </c>
      <c r="V24" s="18">
        <f t="shared" si="6"/>
        <v>28619.032999999999</v>
      </c>
      <c r="W24" s="20">
        <v>26353.717000000001</v>
      </c>
      <c r="X24" s="21">
        <v>0</v>
      </c>
      <c r="Y24" s="18">
        <f t="shared" si="7"/>
        <v>26353.717000000001</v>
      </c>
      <c r="Z24" s="20">
        <v>28055.383000000002</v>
      </c>
      <c r="AA24" s="21">
        <v>3.1190000000000002</v>
      </c>
      <c r="AB24" s="18">
        <f t="shared" si="8"/>
        <v>28058.502</v>
      </c>
      <c r="AC24" s="20">
        <v>26760.616999999998</v>
      </c>
      <c r="AD24" s="21">
        <v>19.623000000000001</v>
      </c>
      <c r="AE24" s="18">
        <f t="shared" si="9"/>
        <v>26780.239999999998</v>
      </c>
      <c r="AF24" s="20">
        <v>27711.756000000001</v>
      </c>
      <c r="AG24" s="21">
        <v>20.248000000000001</v>
      </c>
      <c r="AH24" s="18">
        <f t="shared" si="10"/>
        <v>27732.004000000001</v>
      </c>
      <c r="AI24" s="20">
        <v>25919.998</v>
      </c>
      <c r="AJ24" s="21">
        <v>17.427</v>
      </c>
      <c r="AK24" s="18">
        <f t="shared" si="11"/>
        <v>25937.424999999999</v>
      </c>
      <c r="AL24" s="20">
        <v>26727.126</v>
      </c>
      <c r="AM24" s="21">
        <v>18.346</v>
      </c>
      <c r="AN24" s="18">
        <f t="shared" si="12"/>
        <v>26745.472000000002</v>
      </c>
      <c r="AO24" s="20">
        <v>26714.607</v>
      </c>
      <c r="AP24" s="21">
        <v>21.866</v>
      </c>
      <c r="AQ24" s="18">
        <f t="shared" si="13"/>
        <v>26736.473000000002</v>
      </c>
      <c r="AR24" s="20">
        <v>28704.807000000001</v>
      </c>
      <c r="AS24" s="21">
        <v>42.6</v>
      </c>
      <c r="AT24" s="18">
        <f t="shared" si="14"/>
        <v>28747.406999999999</v>
      </c>
      <c r="AU24" s="20">
        <v>25652.163</v>
      </c>
      <c r="AV24" s="21">
        <v>24.303000000000001</v>
      </c>
      <c r="AW24" s="18">
        <f t="shared" si="15"/>
        <v>25676.466</v>
      </c>
      <c r="AX24" s="20">
        <v>24289.117999999999</v>
      </c>
      <c r="AY24" s="21">
        <v>18.053000000000001</v>
      </c>
      <c r="AZ24" s="18">
        <f t="shared" si="16"/>
        <v>24307.170999999998</v>
      </c>
      <c r="BA24" s="20">
        <v>21356.967000000001</v>
      </c>
      <c r="BB24" s="21">
        <v>66.159000000000006</v>
      </c>
      <c r="BC24" s="18">
        <f t="shared" si="17"/>
        <v>21423.126</v>
      </c>
      <c r="BD24" s="20">
        <v>20014</v>
      </c>
      <c r="BE24" s="21">
        <v>91</v>
      </c>
      <c r="BF24" s="18">
        <f t="shared" si="18"/>
        <v>20105</v>
      </c>
      <c r="BG24" s="20">
        <v>18098</v>
      </c>
      <c r="BH24" s="21">
        <v>43.008000000000003</v>
      </c>
      <c r="BI24" s="18">
        <f t="shared" si="19"/>
        <v>18141.008000000002</v>
      </c>
      <c r="BJ24" s="20">
        <v>16420.607</v>
      </c>
      <c r="BK24" s="21">
        <v>27.241</v>
      </c>
      <c r="BL24" s="18">
        <f t="shared" si="20"/>
        <v>16447.848000000002</v>
      </c>
      <c r="BM24" s="20">
        <v>15103</v>
      </c>
      <c r="BN24" s="21">
        <v>442.26499999999999</v>
      </c>
      <c r="BO24" s="18">
        <f t="shared" si="21"/>
        <v>15545.264999999999</v>
      </c>
      <c r="BP24" s="20">
        <v>14580</v>
      </c>
      <c r="BQ24" s="21">
        <v>631</v>
      </c>
      <c r="BR24" s="18">
        <f t="shared" si="22"/>
        <v>15211</v>
      </c>
      <c r="BS24" s="20">
        <v>12616</v>
      </c>
      <c r="BT24" s="21">
        <v>584</v>
      </c>
      <c r="BU24" s="18">
        <f t="shared" si="23"/>
        <v>13200</v>
      </c>
      <c r="BV24" s="20">
        <v>11042</v>
      </c>
      <c r="BW24" s="21">
        <v>1488</v>
      </c>
      <c r="BX24" s="18">
        <f t="shared" si="24"/>
        <v>12530</v>
      </c>
      <c r="BY24" s="20">
        <v>10155</v>
      </c>
      <c r="BZ24" s="21">
        <v>1113</v>
      </c>
      <c r="CA24" s="18">
        <f t="shared" si="25"/>
        <v>11268</v>
      </c>
      <c r="CB24" s="20">
        <v>8988</v>
      </c>
      <c r="CC24" s="21">
        <v>1275</v>
      </c>
      <c r="CD24" s="18">
        <f t="shared" si="26"/>
        <v>10263</v>
      </c>
      <c r="CE24" s="20">
        <v>9156</v>
      </c>
      <c r="CF24" s="21">
        <v>851</v>
      </c>
      <c r="CG24" s="18">
        <f t="shared" si="27"/>
        <v>10007</v>
      </c>
      <c r="CH24" s="20">
        <v>8135</v>
      </c>
      <c r="CI24" s="21">
        <v>1037</v>
      </c>
      <c r="CJ24" s="18">
        <f t="shared" si="28"/>
        <v>9172</v>
      </c>
      <c r="CK24" s="20">
        <v>7238</v>
      </c>
      <c r="CL24" s="21">
        <v>873</v>
      </c>
      <c r="CM24" s="18">
        <f t="shared" si="29"/>
        <v>8111</v>
      </c>
      <c r="CN24" s="20">
        <v>5805</v>
      </c>
      <c r="CO24" s="21">
        <v>343</v>
      </c>
      <c r="CP24" s="22">
        <f t="shared" si="30"/>
        <v>6148</v>
      </c>
    </row>
    <row r="25" spans="1:94" x14ac:dyDescent="0.2">
      <c r="A25" s="23" t="s">
        <v>11</v>
      </c>
      <c r="B25" s="24">
        <v>1861.33</v>
      </c>
      <c r="C25" s="25">
        <v>542.71</v>
      </c>
      <c r="D25" s="18">
        <f t="shared" si="0"/>
        <v>2404.04</v>
      </c>
      <c r="E25" s="24">
        <v>7858.79</v>
      </c>
      <c r="F25" s="25">
        <v>271.33999999999997</v>
      </c>
      <c r="G25" s="18">
        <f t="shared" si="1"/>
        <v>8130.13</v>
      </c>
      <c r="H25" s="24">
        <v>3435.08</v>
      </c>
      <c r="I25" s="25">
        <v>289.27</v>
      </c>
      <c r="J25" s="18">
        <f t="shared" si="2"/>
        <v>3724.35</v>
      </c>
      <c r="K25" s="24">
        <v>7542.98</v>
      </c>
      <c r="L25" s="25">
        <v>171.4</v>
      </c>
      <c r="M25" s="18">
        <f t="shared" si="3"/>
        <v>7714.3799999999992</v>
      </c>
      <c r="N25" s="24">
        <v>5119.6899999999996</v>
      </c>
      <c r="O25" s="25">
        <v>254.37</v>
      </c>
      <c r="P25" s="18">
        <f t="shared" si="4"/>
        <v>5374.0599999999995</v>
      </c>
      <c r="Q25" s="24">
        <v>7314.9470000000001</v>
      </c>
      <c r="R25" s="25">
        <v>86.197000000000003</v>
      </c>
      <c r="S25" s="18">
        <f t="shared" si="5"/>
        <v>7401.1440000000002</v>
      </c>
      <c r="T25" s="24">
        <v>6305.4219999999996</v>
      </c>
      <c r="U25" s="25">
        <v>122.73</v>
      </c>
      <c r="V25" s="18">
        <f t="shared" si="6"/>
        <v>6428.1519999999991</v>
      </c>
      <c r="W25" s="24">
        <v>7253.4750000000004</v>
      </c>
      <c r="X25" s="25">
        <v>116.117</v>
      </c>
      <c r="Y25" s="18">
        <f t="shared" si="7"/>
        <v>7369.5920000000006</v>
      </c>
      <c r="Z25" s="24">
        <v>4798.835</v>
      </c>
      <c r="AA25" s="25">
        <v>63.631999999999998</v>
      </c>
      <c r="AB25" s="18">
        <f t="shared" si="8"/>
        <v>4862.4669999999996</v>
      </c>
      <c r="AC25" s="24">
        <v>7660.7560000000003</v>
      </c>
      <c r="AD25" s="25">
        <v>92.305000000000007</v>
      </c>
      <c r="AE25" s="18">
        <f t="shared" si="9"/>
        <v>7753.0610000000006</v>
      </c>
      <c r="AF25" s="24">
        <v>6040.473</v>
      </c>
      <c r="AG25" s="25">
        <v>59.411999999999999</v>
      </c>
      <c r="AH25" s="18">
        <f t="shared" si="10"/>
        <v>6099.8850000000002</v>
      </c>
      <c r="AI25" s="24">
        <v>6437.1090000000004</v>
      </c>
      <c r="AJ25" s="25">
        <v>178.99100000000001</v>
      </c>
      <c r="AK25" s="18">
        <f t="shared" si="11"/>
        <v>6616.1</v>
      </c>
      <c r="AL25" s="24">
        <v>5871.1909999999998</v>
      </c>
      <c r="AM25" s="25">
        <v>55.862000000000002</v>
      </c>
      <c r="AN25" s="18">
        <f t="shared" si="12"/>
        <v>5927.0529999999999</v>
      </c>
      <c r="AO25" s="24">
        <v>5814.6530000000002</v>
      </c>
      <c r="AP25" s="25">
        <v>24.04</v>
      </c>
      <c r="AQ25" s="18">
        <f t="shared" si="13"/>
        <v>5838.6930000000002</v>
      </c>
      <c r="AR25" s="24">
        <v>5365.3810000000003</v>
      </c>
      <c r="AS25" s="25">
        <v>20.923999999999999</v>
      </c>
      <c r="AT25" s="18">
        <f t="shared" si="14"/>
        <v>5386.3050000000003</v>
      </c>
      <c r="AU25" s="24">
        <v>5140.5110000000004</v>
      </c>
      <c r="AV25" s="25">
        <v>22.273</v>
      </c>
      <c r="AW25" s="18">
        <f t="shared" si="15"/>
        <v>5162.7840000000006</v>
      </c>
      <c r="AX25" s="24">
        <v>5120.665</v>
      </c>
      <c r="AY25" s="25">
        <v>22.890999999999998</v>
      </c>
      <c r="AZ25" s="18">
        <f t="shared" si="16"/>
        <v>5143.5559999999996</v>
      </c>
      <c r="BA25" s="24">
        <v>4688.0029999999997</v>
      </c>
      <c r="BB25" s="25">
        <v>13.21</v>
      </c>
      <c r="BC25" s="18">
        <f t="shared" si="17"/>
        <v>4701.2129999999997</v>
      </c>
      <c r="BD25" s="24">
        <v>4354</v>
      </c>
      <c r="BE25" s="25">
        <v>22</v>
      </c>
      <c r="BF25" s="18">
        <f t="shared" si="18"/>
        <v>4376</v>
      </c>
      <c r="BG25" s="24">
        <v>4165.0690000000004</v>
      </c>
      <c r="BH25" s="25">
        <v>89</v>
      </c>
      <c r="BI25" s="18">
        <f t="shared" si="19"/>
        <v>4254.0690000000004</v>
      </c>
      <c r="BJ25" s="24">
        <v>4162.25</v>
      </c>
      <c r="BK25" s="25">
        <v>130.31200000000001</v>
      </c>
      <c r="BL25" s="18">
        <f t="shared" si="20"/>
        <v>4292.5619999999999</v>
      </c>
      <c r="BM25" s="24">
        <v>3439</v>
      </c>
      <c r="BN25" s="25">
        <v>83.296000000000006</v>
      </c>
      <c r="BO25" s="18">
        <f t="shared" si="21"/>
        <v>3522.2959999999998</v>
      </c>
      <c r="BP25" s="24">
        <v>4855</v>
      </c>
      <c r="BQ25" s="25">
        <v>265</v>
      </c>
      <c r="BR25" s="18">
        <f t="shared" si="22"/>
        <v>5120</v>
      </c>
      <c r="BS25" s="24">
        <v>3911</v>
      </c>
      <c r="BT25" s="25">
        <v>0</v>
      </c>
      <c r="BU25" s="18">
        <f t="shared" si="23"/>
        <v>3911</v>
      </c>
      <c r="BV25" s="24">
        <v>3631</v>
      </c>
      <c r="BW25" s="25">
        <v>0</v>
      </c>
      <c r="BX25" s="18">
        <f t="shared" si="24"/>
        <v>3631</v>
      </c>
      <c r="BY25" s="24">
        <v>2581</v>
      </c>
      <c r="BZ25" s="25">
        <v>0</v>
      </c>
      <c r="CA25" s="18">
        <f t="shared" si="25"/>
        <v>2581</v>
      </c>
      <c r="CB25" s="24">
        <v>2503</v>
      </c>
      <c r="CC25" s="25">
        <v>0</v>
      </c>
      <c r="CD25" s="18">
        <f t="shared" si="26"/>
        <v>2503</v>
      </c>
      <c r="CE25" s="24">
        <v>2460</v>
      </c>
      <c r="CF25" s="25">
        <v>111</v>
      </c>
      <c r="CG25" s="18">
        <f t="shared" si="27"/>
        <v>2571</v>
      </c>
      <c r="CH25" s="24">
        <v>2432</v>
      </c>
      <c r="CI25" s="25">
        <v>126</v>
      </c>
      <c r="CJ25" s="18">
        <f t="shared" si="28"/>
        <v>2558</v>
      </c>
      <c r="CK25" s="24">
        <v>2388</v>
      </c>
      <c r="CL25" s="25">
        <v>93</v>
      </c>
      <c r="CM25" s="18">
        <f t="shared" si="29"/>
        <v>2481</v>
      </c>
      <c r="CN25" s="24">
        <v>1739</v>
      </c>
      <c r="CO25" s="25">
        <v>20</v>
      </c>
      <c r="CP25" s="22">
        <f t="shared" si="30"/>
        <v>1759</v>
      </c>
    </row>
    <row r="26" spans="1:94" s="17" customFormat="1" x14ac:dyDescent="0.2">
      <c r="A26" s="43" t="s">
        <v>24</v>
      </c>
      <c r="B26" s="44">
        <f t="shared" ref="B26:D26" si="31">SUM(B17:B25)</f>
        <v>471433.70000000007</v>
      </c>
      <c r="C26" s="45">
        <f t="shared" si="31"/>
        <v>27043.509999999995</v>
      </c>
      <c r="D26" s="46">
        <f t="shared" si="31"/>
        <v>498477.21</v>
      </c>
      <c r="E26" s="44">
        <f t="shared" ref="E26:G26" si="32">SUM(E17:E25)</f>
        <v>457435.43</v>
      </c>
      <c r="F26" s="45">
        <f t="shared" si="32"/>
        <v>25809.609999999997</v>
      </c>
      <c r="G26" s="46">
        <f t="shared" si="32"/>
        <v>483245.04000000004</v>
      </c>
      <c r="H26" s="44">
        <f t="shared" ref="H26:J26" si="33">SUM(H17:H25)</f>
        <v>435642.78</v>
      </c>
      <c r="I26" s="45">
        <f t="shared" si="33"/>
        <v>20648.060000000001</v>
      </c>
      <c r="J26" s="46">
        <f t="shared" si="33"/>
        <v>456290.83999999997</v>
      </c>
      <c r="K26" s="44">
        <f t="shared" ref="K26:M26" si="34">SUM(K17:K25)</f>
        <v>426296.69000000006</v>
      </c>
      <c r="L26" s="45">
        <f t="shared" si="34"/>
        <v>17535.550000000003</v>
      </c>
      <c r="M26" s="46">
        <f t="shared" si="34"/>
        <v>443832.24</v>
      </c>
      <c r="N26" s="44">
        <f t="shared" ref="N26:AK26" si="35">SUM(N17:N25)</f>
        <v>429200.43</v>
      </c>
      <c r="O26" s="45">
        <f t="shared" si="35"/>
        <v>20575.11</v>
      </c>
      <c r="P26" s="46">
        <f t="shared" si="35"/>
        <v>449775.54</v>
      </c>
      <c r="Q26" s="44">
        <f t="shared" si="35"/>
        <v>419065.9549999999</v>
      </c>
      <c r="R26" s="45">
        <f t="shared" si="35"/>
        <v>24536.143</v>
      </c>
      <c r="S26" s="46">
        <f t="shared" si="35"/>
        <v>443602.098</v>
      </c>
      <c r="T26" s="44">
        <f t="shared" si="35"/>
        <v>421406.50699999998</v>
      </c>
      <c r="U26" s="45">
        <f t="shared" si="35"/>
        <v>22301.272000000001</v>
      </c>
      <c r="V26" s="46">
        <f t="shared" si="35"/>
        <v>443707.77900000004</v>
      </c>
      <c r="W26" s="44">
        <f t="shared" si="35"/>
        <v>402730.533</v>
      </c>
      <c r="X26" s="45">
        <f t="shared" si="35"/>
        <v>20407.302</v>
      </c>
      <c r="Y26" s="46">
        <f t="shared" si="35"/>
        <v>423137.83500000002</v>
      </c>
      <c r="Z26" s="44">
        <f t="shared" si="35"/>
        <v>385291.69</v>
      </c>
      <c r="AA26" s="45">
        <f t="shared" si="35"/>
        <v>18678.918000000001</v>
      </c>
      <c r="AB26" s="46">
        <f t="shared" si="35"/>
        <v>403970.60799999995</v>
      </c>
      <c r="AC26" s="44">
        <f t="shared" si="35"/>
        <v>380532.01299999998</v>
      </c>
      <c r="AD26" s="45">
        <f t="shared" si="35"/>
        <v>22943.162</v>
      </c>
      <c r="AE26" s="46">
        <f t="shared" si="35"/>
        <v>403475.17499999999</v>
      </c>
      <c r="AF26" s="44">
        <f t="shared" si="35"/>
        <v>378529.89499999996</v>
      </c>
      <c r="AG26" s="45">
        <f t="shared" si="35"/>
        <v>24493.947</v>
      </c>
      <c r="AH26" s="46">
        <f t="shared" si="35"/>
        <v>403023.842</v>
      </c>
      <c r="AI26" s="44">
        <f t="shared" si="35"/>
        <v>378508.98</v>
      </c>
      <c r="AJ26" s="45">
        <f t="shared" si="35"/>
        <v>24781.321</v>
      </c>
      <c r="AK26" s="46">
        <f t="shared" si="35"/>
        <v>403290.30099999998</v>
      </c>
      <c r="AL26" s="44">
        <f t="shared" ref="AL26:BF26" si="36">SUM(AL17:AL25)</f>
        <v>362211.77999999997</v>
      </c>
      <c r="AM26" s="45">
        <f t="shared" si="36"/>
        <v>25020.551000000003</v>
      </c>
      <c r="AN26" s="46">
        <f t="shared" si="36"/>
        <v>387232.33100000006</v>
      </c>
      <c r="AO26" s="44">
        <f t="shared" si="36"/>
        <v>366130.25600000005</v>
      </c>
      <c r="AP26" s="45">
        <f t="shared" si="36"/>
        <v>25775.491000000002</v>
      </c>
      <c r="AQ26" s="46">
        <f t="shared" si="36"/>
        <v>391905.74700000003</v>
      </c>
      <c r="AR26" s="44">
        <f t="shared" si="36"/>
        <v>337157.00400000002</v>
      </c>
      <c r="AS26" s="45">
        <f t="shared" si="36"/>
        <v>22681.892999999996</v>
      </c>
      <c r="AT26" s="46">
        <f t="shared" si="36"/>
        <v>359838.897</v>
      </c>
      <c r="AU26" s="44">
        <f t="shared" si="36"/>
        <v>313403.587</v>
      </c>
      <c r="AV26" s="45">
        <f t="shared" si="36"/>
        <v>20919.561000000002</v>
      </c>
      <c r="AW26" s="46">
        <f t="shared" si="36"/>
        <v>334323.14799999999</v>
      </c>
      <c r="AX26" s="44">
        <f t="shared" si="36"/>
        <v>299989.16800000001</v>
      </c>
      <c r="AY26" s="45">
        <f t="shared" si="36"/>
        <v>26217.933000000001</v>
      </c>
      <c r="AZ26" s="46">
        <f t="shared" si="36"/>
        <v>326207.10099999997</v>
      </c>
      <c r="BA26" s="44">
        <f t="shared" si="36"/>
        <v>262959.109</v>
      </c>
      <c r="BB26" s="45">
        <f t="shared" si="36"/>
        <v>34311.599999999999</v>
      </c>
      <c r="BC26" s="46">
        <f t="shared" si="36"/>
        <v>297270.70899999997</v>
      </c>
      <c r="BD26" s="44">
        <f t="shared" si="36"/>
        <v>241042</v>
      </c>
      <c r="BE26" s="45">
        <f t="shared" si="36"/>
        <v>32268</v>
      </c>
      <c r="BF26" s="46">
        <f t="shared" si="36"/>
        <v>273310</v>
      </c>
      <c r="BG26" s="44">
        <v>207206</v>
      </c>
      <c r="BH26" s="45">
        <v>25059</v>
      </c>
      <c r="BI26" s="46">
        <v>232265</v>
      </c>
      <c r="BJ26" s="44">
        <v>193182.302</v>
      </c>
      <c r="BK26" s="45">
        <v>20806.847000000002</v>
      </c>
      <c r="BL26" s="46">
        <v>213989.149</v>
      </c>
      <c r="BM26" s="44">
        <v>188584</v>
      </c>
      <c r="BN26" s="45">
        <v>22928</v>
      </c>
      <c r="BO26" s="46">
        <v>211512.04399999999</v>
      </c>
      <c r="BP26" s="44">
        <f>SUM(BP17:BP25)</f>
        <v>200208</v>
      </c>
      <c r="BQ26" s="45">
        <f>SUM(BQ17:BQ25)</f>
        <v>30420</v>
      </c>
      <c r="BR26" s="46">
        <f>SUM(BR17:BR25)</f>
        <v>230628</v>
      </c>
      <c r="BS26" s="44">
        <v>185506</v>
      </c>
      <c r="BT26" s="45">
        <v>35802</v>
      </c>
      <c r="BU26" s="46">
        <v>221307</v>
      </c>
      <c r="BV26" s="44">
        <v>165393</v>
      </c>
      <c r="BW26" s="45">
        <v>34908</v>
      </c>
      <c r="BX26" s="46">
        <v>200300</v>
      </c>
      <c r="BY26" s="44">
        <v>150117</v>
      </c>
      <c r="BZ26" s="45">
        <v>23197</v>
      </c>
      <c r="CA26" s="46">
        <v>173313</v>
      </c>
      <c r="CB26" s="44">
        <v>144354</v>
      </c>
      <c r="CC26" s="45">
        <v>18012</v>
      </c>
      <c r="CD26" s="46">
        <v>162366</v>
      </c>
      <c r="CE26" s="44">
        <v>141926</v>
      </c>
      <c r="CF26" s="45">
        <v>18719</v>
      </c>
      <c r="CG26" s="46">
        <v>160645</v>
      </c>
      <c r="CH26" s="44">
        <v>128394</v>
      </c>
      <c r="CI26" s="45">
        <v>16607</v>
      </c>
      <c r="CJ26" s="46">
        <v>145001</v>
      </c>
      <c r="CK26" s="44">
        <v>118267</v>
      </c>
      <c r="CL26" s="45">
        <v>12818</v>
      </c>
      <c r="CM26" s="46">
        <v>131086</v>
      </c>
      <c r="CN26" s="44">
        <v>94751</v>
      </c>
      <c r="CO26" s="45">
        <v>7099</v>
      </c>
      <c r="CP26" s="48">
        <v>101850</v>
      </c>
    </row>
    <row r="27" spans="1:94" x14ac:dyDescent="0.2">
      <c r="A27" s="9" t="s">
        <v>47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spans="1:94" x14ac:dyDescent="0.2">
      <c r="A28" s="9" t="s">
        <v>46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BG28" s="26"/>
      <c r="BH28" s="26"/>
      <c r="BI28" s="26"/>
    </row>
    <row r="29" spans="1:94" x14ac:dyDescent="0.2"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</row>
    <row r="31" spans="1:94" s="17" customFormat="1" ht="15.75" x14ac:dyDescent="0.25">
      <c r="A31" s="31" t="s">
        <v>20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</row>
    <row r="32" spans="1:94" s="14" customFormat="1" x14ac:dyDescent="0.2">
      <c r="A32" s="14" t="s">
        <v>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</row>
    <row r="33" spans="1:94" x14ac:dyDescent="0.2">
      <c r="B33" s="86">
        <v>2024</v>
      </c>
      <c r="C33" s="87"/>
      <c r="D33" s="88"/>
      <c r="E33" s="86">
        <v>2023</v>
      </c>
      <c r="F33" s="87"/>
      <c r="G33" s="88"/>
      <c r="H33" s="86">
        <v>2022</v>
      </c>
      <c r="I33" s="87"/>
      <c r="J33" s="88"/>
      <c r="K33" s="86">
        <v>2021</v>
      </c>
      <c r="L33" s="87"/>
      <c r="M33" s="88"/>
      <c r="N33" s="86">
        <v>2020</v>
      </c>
      <c r="O33" s="87"/>
      <c r="P33" s="88"/>
      <c r="Q33" s="86">
        <v>2019</v>
      </c>
      <c r="R33" s="87"/>
      <c r="S33" s="88"/>
      <c r="T33" s="86">
        <v>2018</v>
      </c>
      <c r="U33" s="87"/>
      <c r="V33" s="88"/>
      <c r="W33" s="86">
        <v>2017</v>
      </c>
      <c r="X33" s="87"/>
      <c r="Y33" s="88"/>
      <c r="Z33" s="86">
        <v>2016</v>
      </c>
      <c r="AA33" s="87"/>
      <c r="AB33" s="88"/>
      <c r="AC33" s="86">
        <v>2015</v>
      </c>
      <c r="AD33" s="87"/>
      <c r="AE33" s="88"/>
      <c r="AF33" s="86">
        <v>2014</v>
      </c>
      <c r="AG33" s="87"/>
      <c r="AH33" s="88"/>
      <c r="AI33" s="86">
        <v>2013</v>
      </c>
      <c r="AJ33" s="87"/>
      <c r="AK33" s="88"/>
      <c r="AL33" s="86">
        <v>2012</v>
      </c>
      <c r="AM33" s="87"/>
      <c r="AN33" s="88"/>
      <c r="AO33" s="86">
        <v>2011</v>
      </c>
      <c r="AP33" s="87"/>
      <c r="AQ33" s="88"/>
      <c r="AR33" s="86">
        <v>2010</v>
      </c>
      <c r="AS33" s="87"/>
      <c r="AT33" s="88"/>
      <c r="AU33" s="86">
        <v>2009</v>
      </c>
      <c r="AV33" s="87"/>
      <c r="AW33" s="88"/>
      <c r="AX33" s="86">
        <v>2008</v>
      </c>
      <c r="AY33" s="87"/>
      <c r="AZ33" s="88"/>
      <c r="BA33" s="86">
        <v>2007</v>
      </c>
      <c r="BB33" s="87"/>
      <c r="BC33" s="88"/>
      <c r="BD33" s="86">
        <v>2006</v>
      </c>
      <c r="BE33" s="87"/>
      <c r="BF33" s="88"/>
      <c r="BG33" s="86">
        <v>2005</v>
      </c>
      <c r="BH33" s="87"/>
      <c r="BI33" s="88"/>
      <c r="BJ33" s="86">
        <v>2004</v>
      </c>
      <c r="BK33" s="87"/>
      <c r="BL33" s="88"/>
      <c r="BM33" s="86">
        <v>2003</v>
      </c>
      <c r="BN33" s="87"/>
      <c r="BO33" s="88"/>
      <c r="BP33" s="86">
        <v>2002</v>
      </c>
      <c r="BQ33" s="87"/>
      <c r="BR33" s="88"/>
      <c r="BS33" s="86">
        <v>2001</v>
      </c>
      <c r="BT33" s="87"/>
      <c r="BU33" s="88"/>
      <c r="BV33" s="86">
        <v>2000</v>
      </c>
      <c r="BW33" s="87"/>
      <c r="BX33" s="88"/>
      <c r="BY33" s="86">
        <v>1999</v>
      </c>
      <c r="BZ33" s="87"/>
      <c r="CA33" s="88"/>
      <c r="CB33" s="86">
        <v>1998</v>
      </c>
      <c r="CC33" s="87"/>
      <c r="CD33" s="88"/>
      <c r="CE33" s="86">
        <v>1997</v>
      </c>
      <c r="CF33" s="87"/>
      <c r="CG33" s="88"/>
      <c r="CH33" s="86">
        <v>1996</v>
      </c>
      <c r="CI33" s="87"/>
      <c r="CJ33" s="88"/>
      <c r="CK33" s="86">
        <v>1995</v>
      </c>
      <c r="CL33" s="87"/>
      <c r="CM33" s="88"/>
      <c r="CN33" s="86">
        <v>1994</v>
      </c>
      <c r="CO33" s="87"/>
      <c r="CP33" s="88"/>
    </row>
    <row r="34" spans="1:94" s="17" customFormat="1" ht="14.25" x14ac:dyDescent="0.2">
      <c r="A34" s="49" t="s">
        <v>5</v>
      </c>
      <c r="B34" s="35" t="s">
        <v>7</v>
      </c>
      <c r="C34" s="36" t="s">
        <v>12</v>
      </c>
      <c r="D34" s="37" t="s">
        <v>8</v>
      </c>
      <c r="E34" s="35" t="s">
        <v>7</v>
      </c>
      <c r="F34" s="36" t="s">
        <v>12</v>
      </c>
      <c r="G34" s="37" t="s">
        <v>8</v>
      </c>
      <c r="H34" s="35" t="s">
        <v>7</v>
      </c>
      <c r="I34" s="36" t="s">
        <v>12</v>
      </c>
      <c r="J34" s="37" t="s">
        <v>8</v>
      </c>
      <c r="K34" s="35" t="s">
        <v>7</v>
      </c>
      <c r="L34" s="36" t="s">
        <v>12</v>
      </c>
      <c r="M34" s="37" t="s">
        <v>8</v>
      </c>
      <c r="N34" s="35" t="s">
        <v>7</v>
      </c>
      <c r="O34" s="36" t="s">
        <v>12</v>
      </c>
      <c r="P34" s="37" t="s">
        <v>8</v>
      </c>
      <c r="Q34" s="35" t="s">
        <v>7</v>
      </c>
      <c r="R34" s="36" t="s">
        <v>12</v>
      </c>
      <c r="S34" s="37" t="s">
        <v>8</v>
      </c>
      <c r="T34" s="35" t="s">
        <v>7</v>
      </c>
      <c r="U34" s="36" t="s">
        <v>12</v>
      </c>
      <c r="V34" s="37" t="s">
        <v>8</v>
      </c>
      <c r="W34" s="35" t="s">
        <v>7</v>
      </c>
      <c r="X34" s="36" t="s">
        <v>12</v>
      </c>
      <c r="Y34" s="37" t="s">
        <v>8</v>
      </c>
      <c r="Z34" s="35" t="s">
        <v>7</v>
      </c>
      <c r="AA34" s="36" t="s">
        <v>12</v>
      </c>
      <c r="AB34" s="37" t="s">
        <v>8</v>
      </c>
      <c r="AC34" s="35" t="s">
        <v>7</v>
      </c>
      <c r="AD34" s="36" t="s">
        <v>12</v>
      </c>
      <c r="AE34" s="37" t="s">
        <v>8</v>
      </c>
      <c r="AF34" s="35" t="s">
        <v>7</v>
      </c>
      <c r="AG34" s="36" t="s">
        <v>12</v>
      </c>
      <c r="AH34" s="37" t="s">
        <v>8</v>
      </c>
      <c r="AI34" s="35" t="s">
        <v>7</v>
      </c>
      <c r="AJ34" s="36" t="s">
        <v>12</v>
      </c>
      <c r="AK34" s="37" t="s">
        <v>8</v>
      </c>
      <c r="AL34" s="35" t="s">
        <v>7</v>
      </c>
      <c r="AM34" s="36" t="s">
        <v>12</v>
      </c>
      <c r="AN34" s="37" t="s">
        <v>8</v>
      </c>
      <c r="AO34" s="35" t="s">
        <v>7</v>
      </c>
      <c r="AP34" s="36" t="s">
        <v>12</v>
      </c>
      <c r="AQ34" s="37" t="s">
        <v>8</v>
      </c>
      <c r="AR34" s="35" t="s">
        <v>7</v>
      </c>
      <c r="AS34" s="36" t="s">
        <v>12</v>
      </c>
      <c r="AT34" s="37" t="s">
        <v>8</v>
      </c>
      <c r="AU34" s="35" t="s">
        <v>7</v>
      </c>
      <c r="AV34" s="36" t="s">
        <v>12</v>
      </c>
      <c r="AW34" s="37" t="s">
        <v>8</v>
      </c>
      <c r="AX34" s="35" t="s">
        <v>7</v>
      </c>
      <c r="AY34" s="36" t="s">
        <v>12</v>
      </c>
      <c r="AZ34" s="37" t="s">
        <v>8</v>
      </c>
      <c r="BA34" s="35" t="s">
        <v>7</v>
      </c>
      <c r="BB34" s="36" t="s">
        <v>12</v>
      </c>
      <c r="BC34" s="37" t="s">
        <v>8</v>
      </c>
      <c r="BD34" s="35" t="s">
        <v>7</v>
      </c>
      <c r="BE34" s="36" t="s">
        <v>12</v>
      </c>
      <c r="BF34" s="37" t="s">
        <v>8</v>
      </c>
      <c r="BG34" s="35" t="s">
        <v>7</v>
      </c>
      <c r="BH34" s="36" t="s">
        <v>12</v>
      </c>
      <c r="BI34" s="37" t="s">
        <v>8</v>
      </c>
      <c r="BJ34" s="35" t="s">
        <v>7</v>
      </c>
      <c r="BK34" s="36" t="s">
        <v>22</v>
      </c>
      <c r="BL34" s="37" t="s">
        <v>8</v>
      </c>
      <c r="BM34" s="35" t="s">
        <v>7</v>
      </c>
      <c r="BN34" s="36" t="s">
        <v>22</v>
      </c>
      <c r="BO34" s="37" t="s">
        <v>8</v>
      </c>
      <c r="BP34" s="35" t="s">
        <v>7</v>
      </c>
      <c r="BQ34" s="36" t="s">
        <v>22</v>
      </c>
      <c r="BR34" s="37" t="s">
        <v>8</v>
      </c>
      <c r="BS34" s="35" t="s">
        <v>7</v>
      </c>
      <c r="BT34" s="36" t="s">
        <v>22</v>
      </c>
      <c r="BU34" s="37" t="s">
        <v>8</v>
      </c>
      <c r="BV34" s="35" t="s">
        <v>7</v>
      </c>
      <c r="BW34" s="36" t="s">
        <v>22</v>
      </c>
      <c r="BX34" s="37" t="s">
        <v>8</v>
      </c>
      <c r="BY34" s="35" t="s">
        <v>7</v>
      </c>
      <c r="BZ34" s="36" t="s">
        <v>22</v>
      </c>
      <c r="CA34" s="37" t="s">
        <v>8</v>
      </c>
      <c r="CB34" s="35" t="s">
        <v>7</v>
      </c>
      <c r="CC34" s="36" t="s">
        <v>22</v>
      </c>
      <c r="CD34" s="37" t="s">
        <v>8</v>
      </c>
      <c r="CE34" s="35" t="s">
        <v>7</v>
      </c>
      <c r="CF34" s="36" t="s">
        <v>22</v>
      </c>
      <c r="CG34" s="37" t="s">
        <v>8</v>
      </c>
      <c r="CH34" s="35" t="s">
        <v>7</v>
      </c>
      <c r="CI34" s="36" t="s">
        <v>22</v>
      </c>
      <c r="CJ34" s="37" t="s">
        <v>8</v>
      </c>
      <c r="CK34" s="35" t="s">
        <v>7</v>
      </c>
      <c r="CL34" s="36" t="s">
        <v>22</v>
      </c>
      <c r="CM34" s="37" t="s">
        <v>8</v>
      </c>
      <c r="CN34" s="35" t="s">
        <v>7</v>
      </c>
      <c r="CO34" s="36" t="s">
        <v>22</v>
      </c>
      <c r="CP34" s="37" t="s">
        <v>8</v>
      </c>
    </row>
    <row r="35" spans="1:94" s="42" customFormat="1" ht="10.5" x14ac:dyDescent="0.15">
      <c r="A35" s="50" t="s">
        <v>6</v>
      </c>
      <c r="B35" s="39" t="s">
        <v>13</v>
      </c>
      <c r="C35" s="40" t="s">
        <v>14</v>
      </c>
      <c r="D35" s="41" t="s">
        <v>10</v>
      </c>
      <c r="E35" s="39" t="s">
        <v>13</v>
      </c>
      <c r="F35" s="40" t="s">
        <v>14</v>
      </c>
      <c r="G35" s="41" t="s">
        <v>10</v>
      </c>
      <c r="H35" s="39" t="s">
        <v>13</v>
      </c>
      <c r="I35" s="40" t="s">
        <v>14</v>
      </c>
      <c r="J35" s="41" t="s">
        <v>10</v>
      </c>
      <c r="K35" s="39" t="s">
        <v>13</v>
      </c>
      <c r="L35" s="40" t="s">
        <v>14</v>
      </c>
      <c r="M35" s="41" t="s">
        <v>10</v>
      </c>
      <c r="N35" s="39" t="s">
        <v>13</v>
      </c>
      <c r="O35" s="40" t="s">
        <v>14</v>
      </c>
      <c r="P35" s="41" t="s">
        <v>10</v>
      </c>
      <c r="Q35" s="39" t="s">
        <v>13</v>
      </c>
      <c r="R35" s="40" t="s">
        <v>14</v>
      </c>
      <c r="S35" s="41" t="s">
        <v>10</v>
      </c>
      <c r="T35" s="39" t="s">
        <v>13</v>
      </c>
      <c r="U35" s="40" t="s">
        <v>14</v>
      </c>
      <c r="V35" s="41" t="s">
        <v>10</v>
      </c>
      <c r="W35" s="39" t="s">
        <v>13</v>
      </c>
      <c r="X35" s="40" t="s">
        <v>14</v>
      </c>
      <c r="Y35" s="41" t="s">
        <v>10</v>
      </c>
      <c r="Z35" s="39" t="s">
        <v>13</v>
      </c>
      <c r="AA35" s="40" t="s">
        <v>14</v>
      </c>
      <c r="AB35" s="41" t="s">
        <v>10</v>
      </c>
      <c r="AC35" s="39" t="s">
        <v>13</v>
      </c>
      <c r="AD35" s="40" t="s">
        <v>14</v>
      </c>
      <c r="AE35" s="41" t="s">
        <v>10</v>
      </c>
      <c r="AF35" s="39" t="s">
        <v>13</v>
      </c>
      <c r="AG35" s="40" t="s">
        <v>14</v>
      </c>
      <c r="AH35" s="41" t="s">
        <v>10</v>
      </c>
      <c r="AI35" s="39" t="s">
        <v>13</v>
      </c>
      <c r="AJ35" s="40" t="s">
        <v>14</v>
      </c>
      <c r="AK35" s="41" t="s">
        <v>10</v>
      </c>
      <c r="AL35" s="39" t="s">
        <v>13</v>
      </c>
      <c r="AM35" s="40" t="s">
        <v>14</v>
      </c>
      <c r="AN35" s="41" t="s">
        <v>10</v>
      </c>
      <c r="AO35" s="39" t="s">
        <v>13</v>
      </c>
      <c r="AP35" s="40" t="s">
        <v>14</v>
      </c>
      <c r="AQ35" s="41" t="s">
        <v>10</v>
      </c>
      <c r="AR35" s="39" t="s">
        <v>13</v>
      </c>
      <c r="AS35" s="40" t="s">
        <v>14</v>
      </c>
      <c r="AT35" s="41" t="s">
        <v>10</v>
      </c>
      <c r="AU35" s="39" t="s">
        <v>13</v>
      </c>
      <c r="AV35" s="40" t="s">
        <v>14</v>
      </c>
      <c r="AW35" s="41" t="s">
        <v>10</v>
      </c>
      <c r="AX35" s="39" t="s">
        <v>13</v>
      </c>
      <c r="AY35" s="40" t="s">
        <v>14</v>
      </c>
      <c r="AZ35" s="41" t="s">
        <v>10</v>
      </c>
      <c r="BA35" s="39" t="s">
        <v>13</v>
      </c>
      <c r="BB35" s="40" t="s">
        <v>14</v>
      </c>
      <c r="BC35" s="41" t="s">
        <v>10</v>
      </c>
      <c r="BD35" s="39" t="s">
        <v>13</v>
      </c>
      <c r="BE35" s="40" t="s">
        <v>14</v>
      </c>
      <c r="BF35" s="41" t="s">
        <v>10</v>
      </c>
      <c r="BG35" s="39" t="s">
        <v>13</v>
      </c>
      <c r="BH35" s="40" t="s">
        <v>14</v>
      </c>
      <c r="BI35" s="41" t="s">
        <v>10</v>
      </c>
      <c r="BJ35" s="39" t="s">
        <v>13</v>
      </c>
      <c r="BK35" s="40" t="s">
        <v>23</v>
      </c>
      <c r="BL35" s="41" t="s">
        <v>10</v>
      </c>
      <c r="BM35" s="39" t="s">
        <v>13</v>
      </c>
      <c r="BN35" s="40" t="s">
        <v>23</v>
      </c>
      <c r="BO35" s="41" t="s">
        <v>10</v>
      </c>
      <c r="BP35" s="39" t="s">
        <v>9</v>
      </c>
      <c r="BQ35" s="40" t="s">
        <v>23</v>
      </c>
      <c r="BR35" s="41" t="s">
        <v>10</v>
      </c>
      <c r="BS35" s="39" t="s">
        <v>9</v>
      </c>
      <c r="BT35" s="40" t="s">
        <v>23</v>
      </c>
      <c r="BU35" s="41" t="s">
        <v>10</v>
      </c>
      <c r="BV35" s="39" t="s">
        <v>9</v>
      </c>
      <c r="BW35" s="40" t="s">
        <v>23</v>
      </c>
      <c r="BX35" s="41" t="s">
        <v>10</v>
      </c>
      <c r="BY35" s="39" t="s">
        <v>9</v>
      </c>
      <c r="BZ35" s="40" t="s">
        <v>23</v>
      </c>
      <c r="CA35" s="41" t="s">
        <v>10</v>
      </c>
      <c r="CB35" s="39" t="s">
        <v>9</v>
      </c>
      <c r="CC35" s="40" t="s">
        <v>23</v>
      </c>
      <c r="CD35" s="41" t="s">
        <v>10</v>
      </c>
      <c r="CE35" s="39" t="s">
        <v>9</v>
      </c>
      <c r="CF35" s="40" t="s">
        <v>23</v>
      </c>
      <c r="CG35" s="41" t="s">
        <v>10</v>
      </c>
      <c r="CH35" s="39" t="s">
        <v>9</v>
      </c>
      <c r="CI35" s="40" t="s">
        <v>23</v>
      </c>
      <c r="CJ35" s="41" t="s">
        <v>10</v>
      </c>
      <c r="CK35" s="39" t="s">
        <v>9</v>
      </c>
      <c r="CL35" s="40" t="s">
        <v>23</v>
      </c>
      <c r="CM35" s="41" t="s">
        <v>10</v>
      </c>
      <c r="CN35" s="39" t="s">
        <v>9</v>
      </c>
      <c r="CO35" s="40" t="s">
        <v>23</v>
      </c>
      <c r="CP35" s="41" t="s">
        <v>10</v>
      </c>
    </row>
    <row r="36" spans="1:94" x14ac:dyDescent="0.2">
      <c r="A36" s="19" t="s">
        <v>25</v>
      </c>
      <c r="B36" s="53" t="s">
        <v>30</v>
      </c>
      <c r="C36" s="54" t="s">
        <v>30</v>
      </c>
      <c r="D36" s="18">
        <f>SUM(B36:C36)</f>
        <v>0</v>
      </c>
      <c r="E36" s="53" t="s">
        <v>30</v>
      </c>
      <c r="F36" s="54" t="s">
        <v>30</v>
      </c>
      <c r="G36" s="18">
        <f>SUM(E36:F36)</f>
        <v>0</v>
      </c>
      <c r="H36" s="53">
        <v>192049.65</v>
      </c>
      <c r="I36" s="54">
        <v>0</v>
      </c>
      <c r="J36" s="18">
        <f>SUM(H36:I36)</f>
        <v>192049.65</v>
      </c>
      <c r="K36" s="53">
        <v>205310.57</v>
      </c>
      <c r="L36" s="54">
        <v>0</v>
      </c>
      <c r="M36" s="18">
        <f>SUM(K36:L36)</f>
        <v>205310.57</v>
      </c>
      <c r="N36" s="53">
        <v>221619.63</v>
      </c>
      <c r="O36" s="54">
        <v>0</v>
      </c>
      <c r="P36" s="18">
        <f>SUM(N36:O36)</f>
        <v>221619.63</v>
      </c>
      <c r="Q36" s="53" t="s">
        <v>30</v>
      </c>
      <c r="R36" s="54" t="s">
        <v>30</v>
      </c>
      <c r="S36" s="18">
        <f>SUM(Q36:R36)</f>
        <v>0</v>
      </c>
      <c r="T36" s="53" t="s">
        <v>30</v>
      </c>
      <c r="U36" s="54" t="s">
        <v>30</v>
      </c>
      <c r="V36" s="18">
        <f>SUM(T36:U36)</f>
        <v>0</v>
      </c>
      <c r="W36" s="53" t="s">
        <v>30</v>
      </c>
      <c r="X36" s="54" t="s">
        <v>30</v>
      </c>
      <c r="Y36" s="18">
        <f>SUM(W36:X36)</f>
        <v>0</v>
      </c>
      <c r="Z36" s="53" t="s">
        <v>30</v>
      </c>
      <c r="AA36" s="54" t="s">
        <v>30</v>
      </c>
      <c r="AB36" s="18">
        <f>SUM(Z36:AA36)</f>
        <v>0</v>
      </c>
      <c r="AC36" s="53" t="s">
        <v>30</v>
      </c>
      <c r="AD36" s="54" t="s">
        <v>30</v>
      </c>
      <c r="AE36" s="18">
        <f>SUM(AC36:AD36)</f>
        <v>0</v>
      </c>
      <c r="AF36" s="53" t="s">
        <v>30</v>
      </c>
      <c r="AG36" s="54" t="s">
        <v>30</v>
      </c>
      <c r="AH36" s="18">
        <f>SUM(AF36:AG36)</f>
        <v>0</v>
      </c>
      <c r="AI36" s="53" t="s">
        <v>30</v>
      </c>
      <c r="AJ36" s="54" t="s">
        <v>30</v>
      </c>
      <c r="AK36" s="18">
        <f>SUM(AI36:AJ36)</f>
        <v>0</v>
      </c>
      <c r="AL36" s="53" t="s">
        <v>30</v>
      </c>
      <c r="AM36" s="54" t="s">
        <v>30</v>
      </c>
      <c r="AN36" s="18">
        <f>SUM(AL36:AM36)</f>
        <v>0</v>
      </c>
      <c r="AO36" s="53" t="s">
        <v>30</v>
      </c>
      <c r="AP36" s="54" t="s">
        <v>30</v>
      </c>
      <c r="AQ36" s="18">
        <f>SUM(AO36:AP36)</f>
        <v>0</v>
      </c>
      <c r="AR36" s="53" t="s">
        <v>30</v>
      </c>
      <c r="AS36" s="54" t="s">
        <v>30</v>
      </c>
      <c r="AT36" s="18">
        <f>SUM(AR36:AS36)</f>
        <v>0</v>
      </c>
      <c r="AU36" s="53" t="s">
        <v>30</v>
      </c>
      <c r="AV36" s="54" t="s">
        <v>30</v>
      </c>
      <c r="AW36" s="18">
        <f>SUM(AU36:AV36)</f>
        <v>0</v>
      </c>
      <c r="AX36" s="53" t="s">
        <v>30</v>
      </c>
      <c r="AY36" s="54" t="s">
        <v>30</v>
      </c>
      <c r="AZ36" s="18">
        <f>SUM(AX36:AY36)</f>
        <v>0</v>
      </c>
      <c r="BA36" s="53" t="s">
        <v>30</v>
      </c>
      <c r="BB36" s="54" t="s">
        <v>30</v>
      </c>
      <c r="BC36" s="18">
        <f>SUM(BA36:BB36)</f>
        <v>0</v>
      </c>
      <c r="BD36" s="53" t="s">
        <v>30</v>
      </c>
      <c r="BE36" s="54" t="s">
        <v>30</v>
      </c>
      <c r="BF36" s="18">
        <f>SUM(BD36:BE36)</f>
        <v>0</v>
      </c>
      <c r="BG36" s="53" t="s">
        <v>30</v>
      </c>
      <c r="BH36" s="54" t="s">
        <v>30</v>
      </c>
      <c r="BI36" s="18">
        <f>SUM(BG36:BH36)</f>
        <v>0</v>
      </c>
      <c r="BJ36" s="53" t="s">
        <v>30</v>
      </c>
      <c r="BK36" s="54" t="s">
        <v>30</v>
      </c>
      <c r="BL36" s="18">
        <f>SUM(BJ36:BK36)</f>
        <v>0</v>
      </c>
      <c r="BM36" s="53" t="s">
        <v>30</v>
      </c>
      <c r="BN36" s="54" t="s">
        <v>30</v>
      </c>
      <c r="BO36" s="18">
        <f>SUM(BM36:BN36)</f>
        <v>0</v>
      </c>
      <c r="BP36" s="53" t="s">
        <v>30</v>
      </c>
      <c r="BQ36" s="54" t="s">
        <v>30</v>
      </c>
      <c r="BR36" s="18">
        <f>SUM(BP36:BQ36)</f>
        <v>0</v>
      </c>
      <c r="BS36" s="53" t="s">
        <v>30</v>
      </c>
      <c r="BT36" s="54" t="s">
        <v>30</v>
      </c>
      <c r="BU36" s="18">
        <f>SUM(BS36:BT36)</f>
        <v>0</v>
      </c>
      <c r="BV36" s="53" t="s">
        <v>30</v>
      </c>
      <c r="BW36" s="54" t="s">
        <v>30</v>
      </c>
      <c r="BX36" s="18">
        <f>SUM(BV36:BW36)</f>
        <v>0</v>
      </c>
      <c r="BY36" s="53" t="s">
        <v>30</v>
      </c>
      <c r="BZ36" s="54" t="s">
        <v>30</v>
      </c>
      <c r="CA36" s="18">
        <f>SUM(BY36:BZ36)</f>
        <v>0</v>
      </c>
      <c r="CB36" s="53" t="s">
        <v>30</v>
      </c>
      <c r="CC36" s="54" t="s">
        <v>30</v>
      </c>
      <c r="CD36" s="18">
        <f>SUM(CB36:CC36)</f>
        <v>0</v>
      </c>
      <c r="CE36" s="53" t="s">
        <v>30</v>
      </c>
      <c r="CF36" s="54" t="s">
        <v>30</v>
      </c>
      <c r="CG36" s="18">
        <f>SUM(CE36:CF36)</f>
        <v>0</v>
      </c>
      <c r="CH36" s="53" t="s">
        <v>30</v>
      </c>
      <c r="CI36" s="54" t="s">
        <v>30</v>
      </c>
      <c r="CJ36" s="18">
        <f>SUM(CH36:CI36)</f>
        <v>0</v>
      </c>
      <c r="CK36" s="53" t="s">
        <v>30</v>
      </c>
      <c r="CL36" s="54" t="s">
        <v>30</v>
      </c>
      <c r="CM36" s="18">
        <f>SUM(CK36:CL36)</f>
        <v>0</v>
      </c>
      <c r="CN36" s="53" t="s">
        <v>30</v>
      </c>
      <c r="CO36" s="54" t="s">
        <v>30</v>
      </c>
      <c r="CP36" s="82">
        <f>SUM(CN36:CO36)</f>
        <v>0</v>
      </c>
    </row>
    <row r="37" spans="1:94" x14ac:dyDescent="0.2">
      <c r="A37" s="19" t="s">
        <v>28</v>
      </c>
      <c r="B37" s="20">
        <v>79250.19</v>
      </c>
      <c r="C37" s="21">
        <v>0</v>
      </c>
      <c r="D37" s="18">
        <f>SUM(B37:C37)</f>
        <v>79250.19</v>
      </c>
      <c r="E37" s="20">
        <v>82509.17</v>
      </c>
      <c r="F37" s="21">
        <v>0</v>
      </c>
      <c r="G37" s="18">
        <f>SUM(E37:F37)</f>
        <v>82509.17</v>
      </c>
      <c r="H37" s="20" t="s">
        <v>30</v>
      </c>
      <c r="I37" s="21" t="s">
        <v>30</v>
      </c>
      <c r="J37" s="18">
        <f>SUM(H37:I37)</f>
        <v>0</v>
      </c>
      <c r="K37" s="20" t="s">
        <v>30</v>
      </c>
      <c r="L37" s="21" t="s">
        <v>30</v>
      </c>
      <c r="M37" s="18">
        <f>SUM(K37:L37)</f>
        <v>0</v>
      </c>
      <c r="N37" s="20" t="s">
        <v>30</v>
      </c>
      <c r="O37" s="21" t="s">
        <v>30</v>
      </c>
      <c r="P37" s="18">
        <f>SUM(N37:O37)</f>
        <v>0</v>
      </c>
      <c r="Q37" s="20">
        <v>80608.964290000004</v>
      </c>
      <c r="R37" s="21">
        <v>0</v>
      </c>
      <c r="S37" s="18">
        <f>SUM(Q37:R37)</f>
        <v>80608.964290000004</v>
      </c>
      <c r="T37" s="20">
        <v>72326.448019999996</v>
      </c>
      <c r="U37" s="21">
        <v>0</v>
      </c>
      <c r="V37" s="18">
        <f>SUM(T37:U37)</f>
        <v>72326.448019999996</v>
      </c>
      <c r="W37" s="20">
        <v>74950.876019999996</v>
      </c>
      <c r="X37" s="21">
        <v>0</v>
      </c>
      <c r="Y37" s="18">
        <f>SUM(W37:X37)</f>
        <v>74950.876019999996</v>
      </c>
      <c r="Z37" s="20">
        <v>62035.1803</v>
      </c>
      <c r="AA37" s="21">
        <v>0</v>
      </c>
      <c r="AB37" s="18">
        <f>SUM(Z37:AA37)</f>
        <v>62035.1803</v>
      </c>
      <c r="AC37" s="20">
        <v>63851.982900000003</v>
      </c>
      <c r="AD37" s="21">
        <v>0</v>
      </c>
      <c r="AE37" s="18">
        <f>SUM(AC37:AD37)</f>
        <v>63851.982900000003</v>
      </c>
      <c r="AF37" s="20">
        <v>64714.244160000002</v>
      </c>
      <c r="AG37" s="21">
        <v>0</v>
      </c>
      <c r="AH37" s="18">
        <f>SUM(AF37:AG37)</f>
        <v>64714.244160000002</v>
      </c>
      <c r="AI37" s="20">
        <v>73005.436780000004</v>
      </c>
      <c r="AJ37" s="21">
        <v>2072.9538899999998</v>
      </c>
      <c r="AK37" s="18">
        <f>SUM(AI37:AJ37)</f>
        <v>75078.390670000008</v>
      </c>
      <c r="AL37" s="20">
        <v>69892.401020000005</v>
      </c>
      <c r="AM37" s="21">
        <v>3328.44877</v>
      </c>
      <c r="AN37" s="18">
        <f>SUM(AL37:AM37)</f>
        <v>73220.849790000007</v>
      </c>
      <c r="AO37" s="20">
        <v>56934.81594</v>
      </c>
      <c r="AP37" s="21">
        <v>1109.81429</v>
      </c>
      <c r="AQ37" s="18">
        <f>SUM(AO37:AP37)</f>
        <v>58044.630230000002</v>
      </c>
      <c r="AR37" s="20">
        <v>44227.176039999998</v>
      </c>
      <c r="AS37" s="21">
        <v>710.01793999999995</v>
      </c>
      <c r="AT37" s="18">
        <f>SUM(AR37:AS37)</f>
        <v>44937.193979999996</v>
      </c>
      <c r="AU37" s="20">
        <v>41047.044349999996</v>
      </c>
      <c r="AV37" s="21">
        <v>6398.8431399999999</v>
      </c>
      <c r="AW37" s="18">
        <f>SUM(AU37:AV37)</f>
        <v>47445.887489999994</v>
      </c>
      <c r="AX37" s="20">
        <v>25274.815149999999</v>
      </c>
      <c r="AY37" s="21">
        <v>5611.80933</v>
      </c>
      <c r="AZ37" s="18">
        <f>SUM(AX37:AY37)</f>
        <v>30886.624479999999</v>
      </c>
      <c r="BA37" s="20">
        <v>25742.560590000001</v>
      </c>
      <c r="BB37" s="21">
        <v>4252.4030499999999</v>
      </c>
      <c r="BC37" s="18">
        <f>SUM(BA37:BB37)</f>
        <v>29994.963640000002</v>
      </c>
      <c r="BD37" s="20">
        <v>19434</v>
      </c>
      <c r="BE37" s="21">
        <v>2980</v>
      </c>
      <c r="BF37" s="18">
        <f>SUM(BD37:BE37)</f>
        <v>22414</v>
      </c>
      <c r="BG37" s="20">
        <v>18587.006000000001</v>
      </c>
      <c r="BH37" s="21">
        <v>809</v>
      </c>
      <c r="BI37" s="18">
        <f>SUM(BG37:BH37)</f>
        <v>19396.006000000001</v>
      </c>
      <c r="BJ37" s="20">
        <v>25748.327000000001</v>
      </c>
      <c r="BK37" s="21">
        <v>446.5</v>
      </c>
      <c r="BL37" s="18">
        <f>SUM(BJ37:BK37)</f>
        <v>26194.827000000001</v>
      </c>
      <c r="BM37" s="20">
        <v>39406</v>
      </c>
      <c r="BN37" s="21">
        <v>1384</v>
      </c>
      <c r="BO37" s="18">
        <f>SUM(BM37:BN37)</f>
        <v>40790</v>
      </c>
      <c r="BP37" s="20">
        <v>40855</v>
      </c>
      <c r="BQ37" s="21">
        <v>1000</v>
      </c>
      <c r="BR37" s="18">
        <f>SUM(BP37:BQ37)</f>
        <v>41855</v>
      </c>
      <c r="BS37" s="20">
        <v>36401</v>
      </c>
      <c r="BT37" s="21">
        <v>575</v>
      </c>
      <c r="BU37" s="18">
        <f>SUM(BS37:BT37)</f>
        <v>36976</v>
      </c>
      <c r="BV37" s="20">
        <v>33515</v>
      </c>
      <c r="BW37" s="21">
        <v>254</v>
      </c>
      <c r="BX37" s="18">
        <f>SUM(BV37:BW37)</f>
        <v>33769</v>
      </c>
      <c r="BY37" s="20">
        <v>17253</v>
      </c>
      <c r="BZ37" s="21">
        <v>10</v>
      </c>
      <c r="CA37" s="18">
        <f>SUM(BY37:BZ37)</f>
        <v>17263</v>
      </c>
      <c r="CB37" s="20">
        <v>16479</v>
      </c>
      <c r="CC37" s="21">
        <v>0</v>
      </c>
      <c r="CD37" s="18">
        <f>SUM(CB37:CC37)</f>
        <v>16479</v>
      </c>
      <c r="CE37" s="20">
        <v>11974</v>
      </c>
      <c r="CF37" s="21">
        <v>0</v>
      </c>
      <c r="CG37" s="18">
        <f>SUM(CE37:CF37)</f>
        <v>11974</v>
      </c>
      <c r="CH37" s="20">
        <v>7331</v>
      </c>
      <c r="CI37" s="21">
        <v>0</v>
      </c>
      <c r="CJ37" s="18">
        <f>SUM(CH37:CI37)</f>
        <v>7331</v>
      </c>
      <c r="CK37" s="20">
        <v>4535</v>
      </c>
      <c r="CL37" s="21">
        <v>0</v>
      </c>
      <c r="CM37" s="18">
        <f>SUM(CK37:CL37)</f>
        <v>4535</v>
      </c>
      <c r="CN37" s="20">
        <v>4088</v>
      </c>
      <c r="CO37" s="21">
        <v>0</v>
      </c>
      <c r="CP37" s="22">
        <f>SUM(CN37:CO37)</f>
        <v>4088</v>
      </c>
    </row>
    <row r="38" spans="1:94" x14ac:dyDescent="0.2">
      <c r="A38" s="19" t="s">
        <v>29</v>
      </c>
      <c r="B38" s="20">
        <v>139142.35999999999</v>
      </c>
      <c r="C38" s="21">
        <v>0</v>
      </c>
      <c r="D38" s="18">
        <f t="shared" ref="D38:D44" si="37">SUM(B38:C38)</f>
        <v>139142.35999999999</v>
      </c>
      <c r="E38" s="20">
        <v>112301.23</v>
      </c>
      <c r="F38" s="21">
        <v>0</v>
      </c>
      <c r="G38" s="18">
        <f t="shared" ref="G38:G44" si="38">SUM(E38:F38)</f>
        <v>112301.23</v>
      </c>
      <c r="H38" s="20" t="s">
        <v>30</v>
      </c>
      <c r="I38" s="21" t="s">
        <v>30</v>
      </c>
      <c r="J38" s="18">
        <f t="shared" ref="J38:J44" si="39">SUM(H38:I38)</f>
        <v>0</v>
      </c>
      <c r="K38" s="20" t="s">
        <v>30</v>
      </c>
      <c r="L38" s="21" t="s">
        <v>30</v>
      </c>
      <c r="M38" s="18">
        <f t="shared" ref="M38:M44" si="40">SUM(K38:L38)</f>
        <v>0</v>
      </c>
      <c r="N38" s="20" t="s">
        <v>30</v>
      </c>
      <c r="O38" s="21" t="s">
        <v>30</v>
      </c>
      <c r="P38" s="18">
        <f t="shared" ref="P38:P44" si="41">SUM(N38:O38)</f>
        <v>0</v>
      </c>
      <c r="Q38" s="20">
        <v>120376.81</v>
      </c>
      <c r="R38" s="21">
        <v>1006.55758</v>
      </c>
      <c r="S38" s="18">
        <f t="shared" ref="S38:S44" si="42">SUM(Q38:R38)</f>
        <v>121383.36757999999</v>
      </c>
      <c r="T38" s="20">
        <v>115780.08356</v>
      </c>
      <c r="U38" s="21">
        <v>0</v>
      </c>
      <c r="V38" s="18">
        <f t="shared" ref="V38:V44" si="43">SUM(T38:U38)</f>
        <v>115780.08356</v>
      </c>
      <c r="W38" s="20">
        <v>108901.68356</v>
      </c>
      <c r="X38" s="21">
        <v>0</v>
      </c>
      <c r="Y38" s="18">
        <f t="shared" ref="Y38:Y44" si="44">SUM(W38:X38)</f>
        <v>108901.68356</v>
      </c>
      <c r="Z38" s="20">
        <v>110540.28045000001</v>
      </c>
      <c r="AA38" s="21">
        <v>0</v>
      </c>
      <c r="AB38" s="18">
        <f t="shared" ref="AB38:AB44" si="45">SUM(Z38:AA38)</f>
        <v>110540.28045000001</v>
      </c>
      <c r="AC38" s="20">
        <v>102992.32853</v>
      </c>
      <c r="AD38" s="21">
        <v>0</v>
      </c>
      <c r="AE38" s="18">
        <f t="shared" ref="AE38:AE44" si="46">SUM(AC38:AD38)</f>
        <v>102992.32853</v>
      </c>
      <c r="AF38" s="20">
        <v>95809.595509999999</v>
      </c>
      <c r="AG38" s="21">
        <v>1260.6712</v>
      </c>
      <c r="AH38" s="18">
        <f t="shared" ref="AH38:AH44" si="47">SUM(AF38:AG38)</f>
        <v>97070.266709999996</v>
      </c>
      <c r="AI38" s="20">
        <v>85852.532850000003</v>
      </c>
      <c r="AJ38" s="21">
        <v>52.880800000000001</v>
      </c>
      <c r="AK38" s="18">
        <f t="shared" ref="AK38:AK44" si="48">SUM(AI38:AJ38)</f>
        <v>85905.413650000002</v>
      </c>
      <c r="AL38" s="20">
        <v>75614.695819999994</v>
      </c>
      <c r="AM38" s="21">
        <v>1829.8674100000001</v>
      </c>
      <c r="AN38" s="18">
        <f t="shared" ref="AN38:AN44" si="49">SUM(AL38:AM38)</f>
        <v>77444.56323</v>
      </c>
      <c r="AO38" s="20">
        <v>68528.690199999997</v>
      </c>
      <c r="AP38" s="21">
        <v>3028.5537300000001</v>
      </c>
      <c r="AQ38" s="18">
        <f t="shared" ref="AQ38:AQ44" si="50">SUM(AO38:AP38)</f>
        <v>71557.243929999997</v>
      </c>
      <c r="AR38" s="20">
        <v>68909.766029999999</v>
      </c>
      <c r="AS38" s="21">
        <v>601.12071000000003</v>
      </c>
      <c r="AT38" s="18">
        <f t="shared" ref="AT38:AT44" si="51">SUM(AR38:AS38)</f>
        <v>69510.886740000002</v>
      </c>
      <c r="AU38" s="20">
        <v>66172.507719999994</v>
      </c>
      <c r="AV38" s="21">
        <v>2085.6133500000001</v>
      </c>
      <c r="AW38" s="18">
        <f t="shared" ref="AW38:AW44" si="52">SUM(AU38:AV38)</f>
        <v>68258.121069999994</v>
      </c>
      <c r="AX38" s="20">
        <v>57230.39316</v>
      </c>
      <c r="AY38" s="21">
        <v>2817.8475800000001</v>
      </c>
      <c r="AZ38" s="18">
        <f t="shared" ref="AZ38:AZ44" si="53">SUM(AX38:AY38)</f>
        <v>60048.240740000001</v>
      </c>
      <c r="BA38" s="20">
        <v>56003.360780000003</v>
      </c>
      <c r="BB38" s="21">
        <v>3425.8841600000001</v>
      </c>
      <c r="BC38" s="18">
        <f t="shared" ref="BC38:BC44" si="54">SUM(BA38:BB38)</f>
        <v>59429.244940000004</v>
      </c>
      <c r="BD38" s="20">
        <v>51542</v>
      </c>
      <c r="BE38" s="21">
        <v>1375</v>
      </c>
      <c r="BF38" s="18">
        <f t="shared" ref="BF38:BF44" si="55">SUM(BD38:BE38)</f>
        <v>52917</v>
      </c>
      <c r="BG38" s="20">
        <v>46717</v>
      </c>
      <c r="BH38" s="21">
        <v>385.21100000000001</v>
      </c>
      <c r="BI38" s="18">
        <f t="shared" ref="BI38:BI44" si="56">SUM(BG38:BH38)</f>
        <v>47102.211000000003</v>
      </c>
      <c r="BJ38" s="20">
        <v>34572.843999999997</v>
      </c>
      <c r="BK38" s="21">
        <v>556.97699999999998</v>
      </c>
      <c r="BL38" s="18">
        <f t="shared" ref="BL38:BL44" si="57">SUM(BJ38:BK38)</f>
        <v>35129.820999999996</v>
      </c>
      <c r="BM38" s="20">
        <v>35380</v>
      </c>
      <c r="BN38" s="21">
        <v>4139</v>
      </c>
      <c r="BO38" s="18">
        <f t="shared" ref="BO38:BO44" si="58">SUM(BM38:BN38)</f>
        <v>39519</v>
      </c>
      <c r="BP38" s="20">
        <v>33881</v>
      </c>
      <c r="BQ38" s="21">
        <v>3147</v>
      </c>
      <c r="BR38" s="18">
        <f t="shared" ref="BR38:BR44" si="59">SUM(BP38:BQ38)</f>
        <v>37028</v>
      </c>
      <c r="BS38" s="20">
        <v>40568</v>
      </c>
      <c r="BT38" s="21">
        <v>2624</v>
      </c>
      <c r="BU38" s="18">
        <f t="shared" ref="BU38:BU44" si="60">SUM(BS38:BT38)</f>
        <v>43192</v>
      </c>
      <c r="BV38" s="20">
        <v>36082</v>
      </c>
      <c r="BW38" s="21">
        <v>1102</v>
      </c>
      <c r="BX38" s="18">
        <f t="shared" ref="BX38:BX44" si="61">SUM(BV38:BW38)</f>
        <v>37184</v>
      </c>
      <c r="BY38" s="20">
        <v>28214</v>
      </c>
      <c r="BZ38" s="21">
        <v>79</v>
      </c>
      <c r="CA38" s="18">
        <f t="shared" ref="CA38:CA44" si="62">SUM(BY38:BZ38)</f>
        <v>28293</v>
      </c>
      <c r="CB38" s="20">
        <v>32688</v>
      </c>
      <c r="CC38" s="21">
        <v>183</v>
      </c>
      <c r="CD38" s="18">
        <f t="shared" ref="CD38:CD44" si="63">SUM(CB38:CC38)</f>
        <v>32871</v>
      </c>
      <c r="CE38" s="20">
        <v>23566</v>
      </c>
      <c r="CF38" s="21">
        <v>24</v>
      </c>
      <c r="CG38" s="18">
        <f t="shared" ref="CG38:CG44" si="64">SUM(CE38:CF38)</f>
        <v>23590</v>
      </c>
      <c r="CH38" s="20">
        <v>19165</v>
      </c>
      <c r="CI38" s="21">
        <v>5</v>
      </c>
      <c r="CJ38" s="18">
        <f t="shared" ref="CJ38:CJ44" si="65">SUM(CH38:CI38)</f>
        <v>19170</v>
      </c>
      <c r="CK38" s="20">
        <v>17677</v>
      </c>
      <c r="CL38" s="21">
        <v>0</v>
      </c>
      <c r="CM38" s="18">
        <f t="shared" ref="CM38:CM44" si="66">SUM(CK38:CL38)</f>
        <v>17677</v>
      </c>
      <c r="CN38" s="20">
        <v>15025</v>
      </c>
      <c r="CO38" s="21">
        <v>0</v>
      </c>
      <c r="CP38" s="22">
        <f t="shared" ref="CP38:CP44" si="67">SUM(CN38:CO38)</f>
        <v>15025</v>
      </c>
    </row>
    <row r="39" spans="1:94" x14ac:dyDescent="0.2">
      <c r="A39" s="19" t="s">
        <v>0</v>
      </c>
      <c r="B39" s="20">
        <v>209180.22</v>
      </c>
      <c r="C39" s="21">
        <v>0</v>
      </c>
      <c r="D39" s="18">
        <f t="shared" si="37"/>
        <v>209180.22</v>
      </c>
      <c r="E39" s="20">
        <v>194481.31</v>
      </c>
      <c r="F39" s="21">
        <v>0</v>
      </c>
      <c r="G39" s="18">
        <f t="shared" si="38"/>
        <v>194481.31</v>
      </c>
      <c r="H39" s="20">
        <v>198815.02</v>
      </c>
      <c r="I39" s="21">
        <v>0</v>
      </c>
      <c r="J39" s="18">
        <f t="shared" si="39"/>
        <v>198815.02</v>
      </c>
      <c r="K39" s="20">
        <v>189790.07999999999</v>
      </c>
      <c r="L39" s="21">
        <v>0</v>
      </c>
      <c r="M39" s="18">
        <f t="shared" si="40"/>
        <v>189790.07999999999</v>
      </c>
      <c r="N39" s="20">
        <v>201102.1</v>
      </c>
      <c r="O39" s="21">
        <v>2155.7399999999998</v>
      </c>
      <c r="P39" s="18">
        <f t="shared" si="41"/>
        <v>203257.84</v>
      </c>
      <c r="Q39" s="20">
        <v>160306.50485999999</v>
      </c>
      <c r="R39" s="21">
        <v>1352.75559</v>
      </c>
      <c r="S39" s="18">
        <f t="shared" si="42"/>
        <v>161659.26044999997</v>
      </c>
      <c r="T39" s="20">
        <v>158768.42874</v>
      </c>
      <c r="U39" s="21">
        <v>2573.0553</v>
      </c>
      <c r="V39" s="18">
        <f t="shared" si="43"/>
        <v>161341.48404000001</v>
      </c>
      <c r="W39" s="20">
        <v>152063.90718000001</v>
      </c>
      <c r="X39" s="21">
        <v>1775.0973200000001</v>
      </c>
      <c r="Y39" s="18">
        <f t="shared" si="44"/>
        <v>153839.00450000001</v>
      </c>
      <c r="Z39" s="20">
        <v>121734.25909000001</v>
      </c>
      <c r="AA39" s="21">
        <v>2593.3000200000001</v>
      </c>
      <c r="AB39" s="18">
        <f t="shared" si="45"/>
        <v>124327.55911</v>
      </c>
      <c r="AC39" s="20">
        <v>128547.14346000001</v>
      </c>
      <c r="AD39" s="21">
        <v>2725.8569699999998</v>
      </c>
      <c r="AE39" s="18">
        <f t="shared" si="46"/>
        <v>131273.00043000001</v>
      </c>
      <c r="AF39" s="20">
        <v>133661.91034</v>
      </c>
      <c r="AG39" s="21">
        <v>2421.7185300000001</v>
      </c>
      <c r="AH39" s="18">
        <f t="shared" si="47"/>
        <v>136083.62887000002</v>
      </c>
      <c r="AI39" s="20">
        <v>124965.37899</v>
      </c>
      <c r="AJ39" s="21">
        <v>3071.9025700000002</v>
      </c>
      <c r="AK39" s="18">
        <f t="shared" si="48"/>
        <v>128037.28156</v>
      </c>
      <c r="AL39" s="20">
        <v>123369.38492</v>
      </c>
      <c r="AM39" s="21">
        <v>2050.1570299999998</v>
      </c>
      <c r="AN39" s="18">
        <f t="shared" si="49"/>
        <v>125419.54195</v>
      </c>
      <c r="AO39" s="20">
        <v>129756.47994</v>
      </c>
      <c r="AP39" s="21">
        <v>1974.56906</v>
      </c>
      <c r="AQ39" s="18">
        <f t="shared" si="50"/>
        <v>131731.049</v>
      </c>
      <c r="AR39" s="20">
        <v>115150.41552</v>
      </c>
      <c r="AS39" s="21">
        <v>1529.3109899999999</v>
      </c>
      <c r="AT39" s="18">
        <f t="shared" si="51"/>
        <v>116679.72650999999</v>
      </c>
      <c r="AU39" s="20">
        <v>111573.20435</v>
      </c>
      <c r="AV39" s="21">
        <v>793.46951000000001</v>
      </c>
      <c r="AW39" s="18">
        <f t="shared" si="52"/>
        <v>112366.67386</v>
      </c>
      <c r="AX39" s="20">
        <v>96229.875029999996</v>
      </c>
      <c r="AY39" s="21">
        <v>8600.93815</v>
      </c>
      <c r="AZ39" s="18">
        <f t="shared" si="53"/>
        <v>104830.81318</v>
      </c>
      <c r="BA39" s="20">
        <v>81253.280110000007</v>
      </c>
      <c r="BB39" s="21">
        <v>8866.7612200000003</v>
      </c>
      <c r="BC39" s="18">
        <f t="shared" si="54"/>
        <v>90120.041330000007</v>
      </c>
      <c r="BD39" s="20">
        <v>97138</v>
      </c>
      <c r="BE39" s="21">
        <v>7349</v>
      </c>
      <c r="BF39" s="18">
        <f t="shared" si="55"/>
        <v>104487</v>
      </c>
      <c r="BG39" s="20">
        <v>72274</v>
      </c>
      <c r="BH39" s="21">
        <v>6246.2049999999999</v>
      </c>
      <c r="BI39" s="18">
        <f t="shared" si="56"/>
        <v>78520.205000000002</v>
      </c>
      <c r="BJ39" s="20">
        <v>67471.823999999993</v>
      </c>
      <c r="BK39" s="21">
        <v>5081.7259999999997</v>
      </c>
      <c r="BL39" s="18">
        <f t="shared" si="57"/>
        <v>72553.549999999988</v>
      </c>
      <c r="BM39" s="20">
        <v>68177</v>
      </c>
      <c r="BN39" s="21">
        <v>3357</v>
      </c>
      <c r="BO39" s="18">
        <f t="shared" si="58"/>
        <v>71534</v>
      </c>
      <c r="BP39" s="20">
        <v>72628</v>
      </c>
      <c r="BQ39" s="21">
        <v>7704</v>
      </c>
      <c r="BR39" s="18">
        <f t="shared" si="59"/>
        <v>80332</v>
      </c>
      <c r="BS39" s="20">
        <v>71347</v>
      </c>
      <c r="BT39" s="21">
        <v>7459</v>
      </c>
      <c r="BU39" s="18">
        <f t="shared" si="60"/>
        <v>78806</v>
      </c>
      <c r="BV39" s="20">
        <v>59289</v>
      </c>
      <c r="BW39" s="21">
        <v>6633</v>
      </c>
      <c r="BX39" s="18">
        <f t="shared" si="61"/>
        <v>65922</v>
      </c>
      <c r="BY39" s="20">
        <v>51520</v>
      </c>
      <c r="BZ39" s="21">
        <v>2252</v>
      </c>
      <c r="CA39" s="18">
        <f t="shared" si="62"/>
        <v>53772</v>
      </c>
      <c r="CB39" s="20">
        <v>55951</v>
      </c>
      <c r="CC39" s="21">
        <v>1386</v>
      </c>
      <c r="CD39" s="18">
        <f t="shared" si="63"/>
        <v>57337</v>
      </c>
      <c r="CE39" s="20">
        <v>50617</v>
      </c>
      <c r="CF39" s="21">
        <v>2141</v>
      </c>
      <c r="CG39" s="18">
        <f t="shared" si="64"/>
        <v>52758</v>
      </c>
      <c r="CH39" s="20">
        <v>43597</v>
      </c>
      <c r="CI39" s="21">
        <v>268</v>
      </c>
      <c r="CJ39" s="18">
        <f t="shared" si="65"/>
        <v>43865</v>
      </c>
      <c r="CK39" s="20">
        <v>41448</v>
      </c>
      <c r="CL39" s="21">
        <v>0</v>
      </c>
      <c r="CM39" s="18">
        <f t="shared" si="66"/>
        <v>41448</v>
      </c>
      <c r="CN39" s="20">
        <v>29496</v>
      </c>
      <c r="CO39" s="21">
        <v>0</v>
      </c>
      <c r="CP39" s="22">
        <f t="shared" si="67"/>
        <v>29496</v>
      </c>
    </row>
    <row r="40" spans="1:94" x14ac:dyDescent="0.2">
      <c r="A40" s="19" t="s">
        <v>21</v>
      </c>
      <c r="B40" s="20">
        <v>147307.48000000001</v>
      </c>
      <c r="C40" s="21">
        <v>213.17</v>
      </c>
      <c r="D40" s="18">
        <f t="shared" si="37"/>
        <v>147520.65000000002</v>
      </c>
      <c r="E40" s="20">
        <v>176252.03</v>
      </c>
      <c r="F40" s="21">
        <v>138.07</v>
      </c>
      <c r="G40" s="18">
        <f t="shared" si="38"/>
        <v>176390.1</v>
      </c>
      <c r="H40" s="20">
        <v>135618.87</v>
      </c>
      <c r="I40" s="21">
        <v>10.53</v>
      </c>
      <c r="J40" s="18">
        <f t="shared" si="39"/>
        <v>135629.4</v>
      </c>
      <c r="K40" s="20">
        <v>177596.74</v>
      </c>
      <c r="L40" s="21">
        <v>60.77</v>
      </c>
      <c r="M40" s="18">
        <f t="shared" si="40"/>
        <v>177657.50999999998</v>
      </c>
      <c r="N40" s="20">
        <v>150752.15</v>
      </c>
      <c r="O40" s="21">
        <v>46.9</v>
      </c>
      <c r="P40" s="18">
        <f t="shared" si="41"/>
        <v>150799.04999999999</v>
      </c>
      <c r="Q40" s="20">
        <v>168771.15273999999</v>
      </c>
      <c r="R40" s="21">
        <v>3794.9443999999999</v>
      </c>
      <c r="S40" s="18">
        <f t="shared" si="42"/>
        <v>172566.09714</v>
      </c>
      <c r="T40" s="20">
        <v>131544.62546000001</v>
      </c>
      <c r="U40" s="21">
        <v>1365.95471</v>
      </c>
      <c r="V40" s="18">
        <f t="shared" si="43"/>
        <v>132910.58017</v>
      </c>
      <c r="W40" s="20">
        <v>164820.00748</v>
      </c>
      <c r="X40" s="21">
        <v>533.68503999999996</v>
      </c>
      <c r="Y40" s="18">
        <f t="shared" si="44"/>
        <v>165353.69252000001</v>
      </c>
      <c r="Z40" s="20">
        <v>135625.40666000001</v>
      </c>
      <c r="AA40" s="21">
        <v>0</v>
      </c>
      <c r="AB40" s="18">
        <f t="shared" si="45"/>
        <v>135625.40666000001</v>
      </c>
      <c r="AC40" s="20">
        <v>139600.0895</v>
      </c>
      <c r="AD40" s="21">
        <v>133.28561999999999</v>
      </c>
      <c r="AE40" s="18">
        <f t="shared" si="46"/>
        <v>139733.37512000001</v>
      </c>
      <c r="AF40" s="20">
        <v>148894.41703000001</v>
      </c>
      <c r="AG40" s="21">
        <v>258.8811</v>
      </c>
      <c r="AH40" s="18">
        <f t="shared" si="47"/>
        <v>149153.29813000001</v>
      </c>
      <c r="AI40" s="20">
        <v>143456.45514999999</v>
      </c>
      <c r="AJ40" s="21">
        <v>0.05</v>
      </c>
      <c r="AK40" s="18">
        <f t="shared" si="48"/>
        <v>143456.50514999998</v>
      </c>
      <c r="AL40" s="20">
        <v>141054.8757</v>
      </c>
      <c r="AM40" s="21">
        <v>0.15</v>
      </c>
      <c r="AN40" s="18">
        <f t="shared" si="49"/>
        <v>141055.0257</v>
      </c>
      <c r="AO40" s="20">
        <v>138518.89431999999</v>
      </c>
      <c r="AP40" s="21">
        <v>1.7</v>
      </c>
      <c r="AQ40" s="18">
        <f t="shared" si="50"/>
        <v>138520.59432</v>
      </c>
      <c r="AR40" s="20">
        <v>127260.99313</v>
      </c>
      <c r="AS40" s="21">
        <v>117.25848000000001</v>
      </c>
      <c r="AT40" s="18">
        <f t="shared" si="51"/>
        <v>127378.25161000001</v>
      </c>
      <c r="AU40" s="20">
        <v>118673.71290000001</v>
      </c>
      <c r="AV40" s="21">
        <v>175.00667999999999</v>
      </c>
      <c r="AW40" s="18">
        <f t="shared" si="52"/>
        <v>118848.71958000002</v>
      </c>
      <c r="AX40" s="20">
        <v>110912.46060000001</v>
      </c>
      <c r="AY40" s="21">
        <v>380.94198</v>
      </c>
      <c r="AZ40" s="18">
        <f t="shared" si="53"/>
        <v>111293.40258000001</v>
      </c>
      <c r="BA40" s="20">
        <v>102093.72844000001</v>
      </c>
      <c r="BB40" s="21">
        <v>1195.17849</v>
      </c>
      <c r="BC40" s="18">
        <f t="shared" si="54"/>
        <v>103288.90693000001</v>
      </c>
      <c r="BD40" s="20">
        <v>105775</v>
      </c>
      <c r="BE40" s="21">
        <v>1341</v>
      </c>
      <c r="BF40" s="18">
        <f t="shared" si="55"/>
        <v>107116</v>
      </c>
      <c r="BG40" s="20">
        <v>81150.45199999999</v>
      </c>
      <c r="BH40" s="21">
        <v>1422.3430000000001</v>
      </c>
      <c r="BI40" s="18">
        <f t="shared" si="56"/>
        <v>82572.794999999984</v>
      </c>
      <c r="BJ40" s="20">
        <v>66340.967000000004</v>
      </c>
      <c r="BK40" s="21">
        <v>3169.0650000000001</v>
      </c>
      <c r="BL40" s="18">
        <f t="shared" si="57"/>
        <v>69510.032000000007</v>
      </c>
      <c r="BM40" s="20">
        <v>59869</v>
      </c>
      <c r="BN40" s="21">
        <v>4376</v>
      </c>
      <c r="BO40" s="18">
        <f t="shared" si="58"/>
        <v>64245</v>
      </c>
      <c r="BP40" s="20">
        <v>61687</v>
      </c>
      <c r="BQ40" s="21">
        <v>5902</v>
      </c>
      <c r="BR40" s="18">
        <f t="shared" si="59"/>
        <v>67589</v>
      </c>
      <c r="BS40" s="20">
        <v>59494</v>
      </c>
      <c r="BT40" s="21">
        <v>7288</v>
      </c>
      <c r="BU40" s="18">
        <f t="shared" si="60"/>
        <v>66782</v>
      </c>
      <c r="BV40" s="20">
        <v>56046</v>
      </c>
      <c r="BW40" s="21">
        <v>6989</v>
      </c>
      <c r="BX40" s="18">
        <f t="shared" si="61"/>
        <v>63035</v>
      </c>
      <c r="BY40" s="20">
        <v>45064</v>
      </c>
      <c r="BZ40" s="21">
        <v>2724</v>
      </c>
      <c r="CA40" s="18">
        <f t="shared" si="62"/>
        <v>47788</v>
      </c>
      <c r="CB40" s="20">
        <v>47318</v>
      </c>
      <c r="CC40" s="21">
        <v>2438</v>
      </c>
      <c r="CD40" s="18">
        <f t="shared" si="63"/>
        <v>49756</v>
      </c>
      <c r="CE40" s="20">
        <v>46188</v>
      </c>
      <c r="CF40" s="21">
        <v>2386</v>
      </c>
      <c r="CG40" s="18">
        <f t="shared" si="64"/>
        <v>48574</v>
      </c>
      <c r="CH40" s="20">
        <v>44650</v>
      </c>
      <c r="CI40" s="21">
        <v>4417</v>
      </c>
      <c r="CJ40" s="18">
        <f t="shared" si="65"/>
        <v>49067</v>
      </c>
      <c r="CK40" s="20">
        <v>39483</v>
      </c>
      <c r="CL40" s="21">
        <v>2261</v>
      </c>
      <c r="CM40" s="18">
        <f t="shared" si="66"/>
        <v>41744</v>
      </c>
      <c r="CN40" s="20">
        <v>29797</v>
      </c>
      <c r="CO40" s="21">
        <v>1117</v>
      </c>
      <c r="CP40" s="22">
        <f t="shared" si="67"/>
        <v>30914</v>
      </c>
    </row>
    <row r="41" spans="1:94" x14ac:dyDescent="0.2">
      <c r="A41" s="19" t="s">
        <v>1</v>
      </c>
      <c r="B41" s="20">
        <v>111123.41</v>
      </c>
      <c r="C41" s="21">
        <v>3832.17</v>
      </c>
      <c r="D41" s="18">
        <f t="shared" si="37"/>
        <v>114955.58</v>
      </c>
      <c r="E41" s="20">
        <v>66674.350000000006</v>
      </c>
      <c r="F41" s="21">
        <v>6299.49</v>
      </c>
      <c r="G41" s="18">
        <f t="shared" si="38"/>
        <v>72973.840000000011</v>
      </c>
      <c r="H41" s="20">
        <v>91179.92</v>
      </c>
      <c r="I41" s="21">
        <v>4006.45</v>
      </c>
      <c r="J41" s="18">
        <f t="shared" si="39"/>
        <v>95186.37</v>
      </c>
      <c r="K41" s="20">
        <v>55421.48</v>
      </c>
      <c r="L41" s="21">
        <v>5018.16</v>
      </c>
      <c r="M41" s="18">
        <f t="shared" si="40"/>
        <v>60439.64</v>
      </c>
      <c r="N41" s="20">
        <v>96586.61</v>
      </c>
      <c r="O41" s="21">
        <v>5777.85</v>
      </c>
      <c r="P41" s="18">
        <f t="shared" si="41"/>
        <v>102364.46</v>
      </c>
      <c r="Q41" s="20">
        <v>54261.271769999999</v>
      </c>
      <c r="R41" s="21">
        <v>5073.3267100000003</v>
      </c>
      <c r="S41" s="18">
        <f t="shared" si="42"/>
        <v>59334.598480000001</v>
      </c>
      <c r="T41" s="20">
        <v>94248.951889999997</v>
      </c>
      <c r="U41" s="21">
        <v>6625.0060400000002</v>
      </c>
      <c r="V41" s="18">
        <f t="shared" si="43"/>
        <v>100873.95793</v>
      </c>
      <c r="W41" s="20">
        <v>52048.381659999999</v>
      </c>
      <c r="X41" s="21">
        <v>6447.0788899999998</v>
      </c>
      <c r="Y41" s="18">
        <f t="shared" si="44"/>
        <v>58495.460549999996</v>
      </c>
      <c r="Z41" s="20">
        <v>78815.001319999996</v>
      </c>
      <c r="AA41" s="21">
        <v>2889.91131</v>
      </c>
      <c r="AB41" s="18">
        <f t="shared" si="45"/>
        <v>81704.912629999992</v>
      </c>
      <c r="AC41" s="20">
        <v>56161.020299999996</v>
      </c>
      <c r="AD41" s="21">
        <v>5276.0316499999999</v>
      </c>
      <c r="AE41" s="18">
        <f t="shared" si="46"/>
        <v>61437.051949999994</v>
      </c>
      <c r="AF41" s="20">
        <v>75577.156520000004</v>
      </c>
      <c r="AG41" s="21">
        <v>5500.5173000000004</v>
      </c>
      <c r="AH41" s="18">
        <f t="shared" si="47"/>
        <v>81077.673820000011</v>
      </c>
      <c r="AI41" s="20">
        <v>77035.5242</v>
      </c>
      <c r="AJ41" s="21">
        <v>4085.5231100000001</v>
      </c>
      <c r="AK41" s="18">
        <f t="shared" si="48"/>
        <v>81121.047309999994</v>
      </c>
      <c r="AL41" s="20">
        <v>71614.860220000002</v>
      </c>
      <c r="AM41" s="21">
        <v>5833.8488699999998</v>
      </c>
      <c r="AN41" s="18">
        <f t="shared" si="49"/>
        <v>77448.709090000004</v>
      </c>
      <c r="AO41" s="20">
        <v>67056.183139999994</v>
      </c>
      <c r="AP41" s="21">
        <v>5956.9932099999996</v>
      </c>
      <c r="AQ41" s="18">
        <f t="shared" si="50"/>
        <v>73013.176349999994</v>
      </c>
      <c r="AR41" s="20">
        <v>69709.065239999996</v>
      </c>
      <c r="AS41" s="21">
        <v>5787.5803999999998</v>
      </c>
      <c r="AT41" s="18">
        <f t="shared" si="51"/>
        <v>75496.645640000002</v>
      </c>
      <c r="AU41" s="20">
        <v>65943.070110000001</v>
      </c>
      <c r="AV41" s="21">
        <v>4174.2200700000003</v>
      </c>
      <c r="AW41" s="18">
        <f t="shared" si="52"/>
        <v>70117.290179999996</v>
      </c>
      <c r="AX41" s="20">
        <v>59039.560660000003</v>
      </c>
      <c r="AY41" s="21">
        <v>2982.8296799999998</v>
      </c>
      <c r="AZ41" s="18">
        <f t="shared" si="53"/>
        <v>62022.390340000005</v>
      </c>
      <c r="BA41" s="20">
        <v>56811.754639999999</v>
      </c>
      <c r="BB41" s="21">
        <v>9293.8592000000008</v>
      </c>
      <c r="BC41" s="18">
        <f t="shared" si="54"/>
        <v>66105.613840000005</v>
      </c>
      <c r="BD41" s="20">
        <v>47132</v>
      </c>
      <c r="BE41" s="21">
        <v>6289</v>
      </c>
      <c r="BF41" s="18">
        <f t="shared" si="55"/>
        <v>53421</v>
      </c>
      <c r="BG41" s="20">
        <v>40293</v>
      </c>
      <c r="BH41" s="21">
        <v>6440.0360000000001</v>
      </c>
      <c r="BI41" s="18">
        <f t="shared" si="56"/>
        <v>46733.036</v>
      </c>
      <c r="BJ41" s="20">
        <v>39035.652000000002</v>
      </c>
      <c r="BK41" s="21">
        <v>6119.7070000000003</v>
      </c>
      <c r="BL41" s="18">
        <f t="shared" si="57"/>
        <v>45155.359000000004</v>
      </c>
      <c r="BM41" s="20">
        <v>42069</v>
      </c>
      <c r="BN41" s="21">
        <v>6777</v>
      </c>
      <c r="BO41" s="18">
        <f t="shared" si="58"/>
        <v>48846</v>
      </c>
      <c r="BP41" s="20">
        <v>39587</v>
      </c>
      <c r="BQ41" s="21">
        <v>8249</v>
      </c>
      <c r="BR41" s="18">
        <f t="shared" si="59"/>
        <v>47836</v>
      </c>
      <c r="BS41" s="20">
        <v>33061</v>
      </c>
      <c r="BT41" s="21">
        <v>12134</v>
      </c>
      <c r="BU41" s="18">
        <f t="shared" si="60"/>
        <v>45195</v>
      </c>
      <c r="BV41" s="20">
        <v>33677</v>
      </c>
      <c r="BW41" s="21">
        <v>11528</v>
      </c>
      <c r="BX41" s="18">
        <f t="shared" si="61"/>
        <v>45205</v>
      </c>
      <c r="BY41" s="20">
        <v>29034</v>
      </c>
      <c r="BZ41" s="21">
        <v>8034</v>
      </c>
      <c r="CA41" s="18">
        <f t="shared" si="62"/>
        <v>37068</v>
      </c>
      <c r="CB41" s="20">
        <v>32188</v>
      </c>
      <c r="CC41" s="21">
        <v>7413</v>
      </c>
      <c r="CD41" s="18">
        <f t="shared" si="63"/>
        <v>39601</v>
      </c>
      <c r="CE41" s="20">
        <v>29174</v>
      </c>
      <c r="CF41" s="21">
        <v>11577</v>
      </c>
      <c r="CG41" s="18">
        <f t="shared" si="64"/>
        <v>40751</v>
      </c>
      <c r="CH41" s="20">
        <v>28392</v>
      </c>
      <c r="CI41" s="21">
        <v>6695</v>
      </c>
      <c r="CJ41" s="18">
        <f t="shared" si="65"/>
        <v>35087</v>
      </c>
      <c r="CK41" s="20">
        <v>33319</v>
      </c>
      <c r="CL41" s="21">
        <v>3577</v>
      </c>
      <c r="CM41" s="18">
        <f t="shared" si="66"/>
        <v>36896</v>
      </c>
      <c r="CN41" s="20">
        <v>25839</v>
      </c>
      <c r="CO41" s="21">
        <v>2592</v>
      </c>
      <c r="CP41" s="22">
        <f t="shared" si="67"/>
        <v>28431</v>
      </c>
    </row>
    <row r="42" spans="1:94" x14ac:dyDescent="0.2">
      <c r="A42" s="19" t="s">
        <v>26</v>
      </c>
      <c r="B42" s="20">
        <v>140118.9</v>
      </c>
      <c r="C42" s="21">
        <v>33402.54</v>
      </c>
      <c r="D42" s="18">
        <f t="shared" si="37"/>
        <v>173521.44</v>
      </c>
      <c r="E42" s="20">
        <v>148255.51999999999</v>
      </c>
      <c r="F42" s="21">
        <v>38266.519999999997</v>
      </c>
      <c r="G42" s="18">
        <f t="shared" si="38"/>
        <v>186522.03999999998</v>
      </c>
      <c r="H42" s="20">
        <v>144211.93</v>
      </c>
      <c r="I42" s="21">
        <v>31023.200000000001</v>
      </c>
      <c r="J42" s="18">
        <f t="shared" si="39"/>
        <v>175235.13</v>
      </c>
      <c r="K42" s="20">
        <v>163603.45000000001</v>
      </c>
      <c r="L42" s="21">
        <v>30257.22</v>
      </c>
      <c r="M42" s="18">
        <f t="shared" si="40"/>
        <v>193860.67</v>
      </c>
      <c r="N42" s="20">
        <v>161360.48000000001</v>
      </c>
      <c r="O42" s="21">
        <v>31076.89</v>
      </c>
      <c r="P42" s="18">
        <f t="shared" si="41"/>
        <v>192437.37</v>
      </c>
      <c r="Q42" s="20">
        <v>166573.18771</v>
      </c>
      <c r="R42" s="21">
        <v>34779.361390000005</v>
      </c>
      <c r="S42" s="18">
        <f t="shared" si="42"/>
        <v>201352.5491</v>
      </c>
      <c r="T42" s="20">
        <v>170656.84260999999</v>
      </c>
      <c r="U42" s="21">
        <v>28666.44788</v>
      </c>
      <c r="V42" s="18">
        <f t="shared" si="43"/>
        <v>199323.29048999998</v>
      </c>
      <c r="W42" s="20">
        <v>180243.48226000002</v>
      </c>
      <c r="X42" s="21">
        <v>19287.44184</v>
      </c>
      <c r="Y42" s="18">
        <f t="shared" si="44"/>
        <v>199530.9241</v>
      </c>
      <c r="Z42" s="20">
        <v>163916.34171000001</v>
      </c>
      <c r="AA42" s="21">
        <v>26250.607889999999</v>
      </c>
      <c r="AB42" s="18">
        <f t="shared" si="45"/>
        <v>190166.94959999999</v>
      </c>
      <c r="AC42" s="20">
        <v>168751.72302</v>
      </c>
      <c r="AD42" s="21">
        <v>38101.887569999999</v>
      </c>
      <c r="AE42" s="18">
        <f t="shared" si="46"/>
        <v>206853.61059</v>
      </c>
      <c r="AF42" s="20">
        <v>154747.45006</v>
      </c>
      <c r="AG42" s="21">
        <v>30534.595310000001</v>
      </c>
      <c r="AH42" s="18">
        <f t="shared" si="47"/>
        <v>185282.04537000001</v>
      </c>
      <c r="AI42" s="20">
        <v>160898.65946</v>
      </c>
      <c r="AJ42" s="21">
        <v>29823.771550000001</v>
      </c>
      <c r="AK42" s="18">
        <f t="shared" si="48"/>
        <v>190722.43101</v>
      </c>
      <c r="AL42" s="20">
        <v>157902.24924999999</v>
      </c>
      <c r="AM42" s="21">
        <v>31003.962739999999</v>
      </c>
      <c r="AN42" s="18">
        <f t="shared" si="49"/>
        <v>188906.21198999998</v>
      </c>
      <c r="AO42" s="20">
        <v>160898.01033999998</v>
      </c>
      <c r="AP42" s="21">
        <v>30202.707119999999</v>
      </c>
      <c r="AQ42" s="18">
        <f t="shared" si="50"/>
        <v>191100.71745999999</v>
      </c>
      <c r="AR42" s="20">
        <v>146779.7567</v>
      </c>
      <c r="AS42" s="21">
        <v>22702.126769999999</v>
      </c>
      <c r="AT42" s="18">
        <f t="shared" si="51"/>
        <v>169481.88347</v>
      </c>
      <c r="AU42" s="20">
        <v>148999.45826000001</v>
      </c>
      <c r="AV42" s="21">
        <v>20915.06782</v>
      </c>
      <c r="AW42" s="18">
        <f t="shared" si="52"/>
        <v>169914.52608000001</v>
      </c>
      <c r="AX42" s="20">
        <v>130360.43869</v>
      </c>
      <c r="AY42" s="21">
        <v>24701.589809999998</v>
      </c>
      <c r="AZ42" s="18">
        <f t="shared" si="53"/>
        <v>155062.02849999999</v>
      </c>
      <c r="BA42" s="20">
        <v>111147.01629</v>
      </c>
      <c r="BB42" s="21">
        <v>25639.87672</v>
      </c>
      <c r="BC42" s="18">
        <f t="shared" si="54"/>
        <v>136786.89301</v>
      </c>
      <c r="BD42" s="20">
        <v>109455</v>
      </c>
      <c r="BE42" s="21">
        <v>26506</v>
      </c>
      <c r="BF42" s="18">
        <f t="shared" si="55"/>
        <v>135961</v>
      </c>
      <c r="BG42" s="20">
        <v>95749</v>
      </c>
      <c r="BH42" s="21">
        <v>19387.940999999999</v>
      </c>
      <c r="BI42" s="18">
        <f t="shared" si="56"/>
        <v>115136.94099999999</v>
      </c>
      <c r="BJ42" s="20">
        <v>89315.831999999995</v>
      </c>
      <c r="BK42" s="21">
        <v>12836.302</v>
      </c>
      <c r="BL42" s="18">
        <f t="shared" si="57"/>
        <v>102152.13399999999</v>
      </c>
      <c r="BM42" s="20">
        <v>93997</v>
      </c>
      <c r="BN42" s="21">
        <v>12642.35</v>
      </c>
      <c r="BO42" s="18">
        <f t="shared" si="58"/>
        <v>106639.35</v>
      </c>
      <c r="BP42" s="20">
        <v>97427</v>
      </c>
      <c r="BQ42" s="21">
        <v>15096</v>
      </c>
      <c r="BR42" s="18">
        <f t="shared" si="59"/>
        <v>112523</v>
      </c>
      <c r="BS42" s="20">
        <v>82346</v>
      </c>
      <c r="BT42" s="21">
        <v>19119</v>
      </c>
      <c r="BU42" s="18">
        <f t="shared" si="60"/>
        <v>101465</v>
      </c>
      <c r="BV42" s="20">
        <v>84010</v>
      </c>
      <c r="BW42" s="21">
        <v>16608</v>
      </c>
      <c r="BX42" s="18">
        <f t="shared" si="61"/>
        <v>100618</v>
      </c>
      <c r="BY42" s="20">
        <v>70923</v>
      </c>
      <c r="BZ42" s="21">
        <v>9145</v>
      </c>
      <c r="CA42" s="18">
        <f t="shared" si="62"/>
        <v>80068</v>
      </c>
      <c r="CB42" s="20">
        <v>72493</v>
      </c>
      <c r="CC42" s="21">
        <v>8846</v>
      </c>
      <c r="CD42" s="18">
        <f t="shared" si="63"/>
        <v>81339</v>
      </c>
      <c r="CE42" s="20">
        <v>64713</v>
      </c>
      <c r="CF42" s="21">
        <v>8116</v>
      </c>
      <c r="CG42" s="18">
        <f t="shared" si="64"/>
        <v>72829</v>
      </c>
      <c r="CH42" s="20">
        <v>61090</v>
      </c>
      <c r="CI42" s="21">
        <v>7250</v>
      </c>
      <c r="CJ42" s="18">
        <f t="shared" si="65"/>
        <v>68340</v>
      </c>
      <c r="CK42" s="20">
        <v>60747</v>
      </c>
      <c r="CL42" s="21">
        <v>5507</v>
      </c>
      <c r="CM42" s="18">
        <f t="shared" si="66"/>
        <v>66254</v>
      </c>
      <c r="CN42" s="20">
        <v>48263</v>
      </c>
      <c r="CO42" s="21">
        <v>3205</v>
      </c>
      <c r="CP42" s="22">
        <f t="shared" si="67"/>
        <v>51468</v>
      </c>
    </row>
    <row r="43" spans="1:94" x14ac:dyDescent="0.2">
      <c r="A43" s="19" t="s">
        <v>2</v>
      </c>
      <c r="B43" s="20">
        <v>65077.14</v>
      </c>
      <c r="C43" s="21">
        <v>229.62</v>
      </c>
      <c r="D43" s="18">
        <f t="shared" si="37"/>
        <v>65306.76</v>
      </c>
      <c r="E43" s="20">
        <v>45791.18</v>
      </c>
      <c r="F43" s="21">
        <v>1104</v>
      </c>
      <c r="G43" s="18">
        <f t="shared" si="38"/>
        <v>46895.18</v>
      </c>
      <c r="H43" s="20">
        <v>51890.64</v>
      </c>
      <c r="I43" s="21">
        <v>226.48</v>
      </c>
      <c r="J43" s="18">
        <f t="shared" si="39"/>
        <v>52117.120000000003</v>
      </c>
      <c r="K43" s="20">
        <v>58028.45</v>
      </c>
      <c r="L43" s="21">
        <v>750.95</v>
      </c>
      <c r="M43" s="18">
        <f t="shared" si="40"/>
        <v>58779.399999999994</v>
      </c>
      <c r="N43" s="20">
        <v>48379.42</v>
      </c>
      <c r="O43" s="21">
        <v>366.17</v>
      </c>
      <c r="P43" s="18">
        <f t="shared" si="41"/>
        <v>48745.59</v>
      </c>
      <c r="Q43" s="20">
        <v>53584.107600000003</v>
      </c>
      <c r="R43" s="21">
        <v>918.51795000000004</v>
      </c>
      <c r="S43" s="18">
        <f t="shared" si="42"/>
        <v>54502.625550000004</v>
      </c>
      <c r="T43" s="20">
        <v>52251.232819999997</v>
      </c>
      <c r="U43" s="21">
        <v>213.48957999999999</v>
      </c>
      <c r="V43" s="18">
        <f t="shared" si="43"/>
        <v>52464.722399999999</v>
      </c>
      <c r="W43" s="20">
        <v>47936.535770000002</v>
      </c>
      <c r="X43" s="21">
        <v>0</v>
      </c>
      <c r="Y43" s="18">
        <f t="shared" si="44"/>
        <v>47936.535770000002</v>
      </c>
      <c r="Z43" s="20">
        <v>56536.028610000001</v>
      </c>
      <c r="AA43" s="21">
        <v>20.0093</v>
      </c>
      <c r="AB43" s="18">
        <f t="shared" si="45"/>
        <v>56556.037909999999</v>
      </c>
      <c r="AC43" s="20">
        <v>49320.879869999997</v>
      </c>
      <c r="AD43" s="21">
        <v>57.705599999999997</v>
      </c>
      <c r="AE43" s="18">
        <f t="shared" si="46"/>
        <v>49378.585469999998</v>
      </c>
      <c r="AF43" s="20">
        <v>55884.609640000002</v>
      </c>
      <c r="AG43" s="21">
        <v>65.282060000000001</v>
      </c>
      <c r="AH43" s="18">
        <f t="shared" si="47"/>
        <v>55949.8917</v>
      </c>
      <c r="AI43" s="20">
        <v>46281.721720000001</v>
      </c>
      <c r="AJ43" s="21">
        <v>65.140709999999999</v>
      </c>
      <c r="AK43" s="18">
        <f t="shared" si="48"/>
        <v>46346.862430000001</v>
      </c>
      <c r="AL43" s="20">
        <v>48689.253689999998</v>
      </c>
      <c r="AM43" s="21">
        <v>65.869550000000004</v>
      </c>
      <c r="AN43" s="18">
        <f t="shared" si="49"/>
        <v>48755.123240000001</v>
      </c>
      <c r="AO43" s="20">
        <v>47447.29838</v>
      </c>
      <c r="AP43" s="21">
        <v>77.933779999999999</v>
      </c>
      <c r="AQ43" s="18">
        <f t="shared" si="50"/>
        <v>47525.23216</v>
      </c>
      <c r="AR43" s="20">
        <v>48879.769130000001</v>
      </c>
      <c r="AS43" s="21">
        <v>81.474299999999999</v>
      </c>
      <c r="AT43" s="18">
        <f t="shared" si="51"/>
        <v>48961.243430000002</v>
      </c>
      <c r="AU43" s="20">
        <v>49871.991269999999</v>
      </c>
      <c r="AV43" s="21">
        <v>101.33265</v>
      </c>
      <c r="AW43" s="18">
        <f t="shared" si="52"/>
        <v>49973.323919999995</v>
      </c>
      <c r="AX43" s="20">
        <v>39344.167730000001</v>
      </c>
      <c r="AY43" s="21">
        <v>82.4709</v>
      </c>
      <c r="AZ43" s="18">
        <f t="shared" si="53"/>
        <v>39426.638630000001</v>
      </c>
      <c r="BA43" s="20">
        <v>38098.247239999997</v>
      </c>
      <c r="BB43" s="21">
        <v>275.78284000000002</v>
      </c>
      <c r="BC43" s="18">
        <f t="shared" si="54"/>
        <v>38374.030079999997</v>
      </c>
      <c r="BD43" s="20">
        <v>33498</v>
      </c>
      <c r="BE43" s="21">
        <v>127</v>
      </c>
      <c r="BF43" s="18">
        <f t="shared" si="55"/>
        <v>33625</v>
      </c>
      <c r="BG43" s="20">
        <v>31817</v>
      </c>
      <c r="BH43" s="21">
        <v>110.004</v>
      </c>
      <c r="BI43" s="18">
        <f t="shared" si="56"/>
        <v>31927.004000000001</v>
      </c>
      <c r="BJ43" s="20">
        <v>26932.937999999998</v>
      </c>
      <c r="BK43" s="21">
        <v>71.576999999999998</v>
      </c>
      <c r="BL43" s="18">
        <f t="shared" si="57"/>
        <v>27004.514999999999</v>
      </c>
      <c r="BM43" s="20">
        <v>25820</v>
      </c>
      <c r="BN43" s="21">
        <v>694</v>
      </c>
      <c r="BO43" s="18">
        <f t="shared" si="58"/>
        <v>26514</v>
      </c>
      <c r="BP43" s="20">
        <v>26130</v>
      </c>
      <c r="BQ43" s="21">
        <v>819</v>
      </c>
      <c r="BR43" s="18">
        <f t="shared" si="59"/>
        <v>26949</v>
      </c>
      <c r="BS43" s="20">
        <v>18891</v>
      </c>
      <c r="BT43" s="21">
        <v>684</v>
      </c>
      <c r="BU43" s="18">
        <f t="shared" si="60"/>
        <v>19575</v>
      </c>
      <c r="BV43" s="20">
        <v>19600</v>
      </c>
      <c r="BW43" s="21">
        <v>1492</v>
      </c>
      <c r="BX43" s="18">
        <f t="shared" si="61"/>
        <v>21092</v>
      </c>
      <c r="BY43" s="20">
        <v>19140</v>
      </c>
      <c r="BZ43" s="21">
        <v>1524</v>
      </c>
      <c r="CA43" s="18">
        <f t="shared" si="62"/>
        <v>20664</v>
      </c>
      <c r="CB43" s="20">
        <v>14287</v>
      </c>
      <c r="CC43" s="21">
        <v>1417</v>
      </c>
      <c r="CD43" s="18">
        <f t="shared" si="63"/>
        <v>15704</v>
      </c>
      <c r="CE43" s="20">
        <v>15900</v>
      </c>
      <c r="CF43" s="21">
        <v>1341</v>
      </c>
      <c r="CG43" s="18">
        <f t="shared" si="64"/>
        <v>17241</v>
      </c>
      <c r="CH43" s="20">
        <v>11428</v>
      </c>
      <c r="CI43" s="21">
        <v>1582</v>
      </c>
      <c r="CJ43" s="18">
        <f t="shared" si="65"/>
        <v>13010</v>
      </c>
      <c r="CK43" s="20">
        <v>11549</v>
      </c>
      <c r="CL43" s="21">
        <v>717</v>
      </c>
      <c r="CM43" s="18">
        <f t="shared" si="66"/>
        <v>12266</v>
      </c>
      <c r="CN43" s="20">
        <v>7863</v>
      </c>
      <c r="CO43" s="21">
        <v>197</v>
      </c>
      <c r="CP43" s="22">
        <f t="shared" si="67"/>
        <v>8060</v>
      </c>
    </row>
    <row r="44" spans="1:94" x14ac:dyDescent="0.2">
      <c r="A44" s="23" t="s">
        <v>11</v>
      </c>
      <c r="B44" s="24">
        <v>6214.18</v>
      </c>
      <c r="C44" s="25">
        <v>350.71</v>
      </c>
      <c r="D44" s="18">
        <f t="shared" si="37"/>
        <v>6564.89</v>
      </c>
      <c r="E44" s="24">
        <v>9587.19</v>
      </c>
      <c r="F44" s="25">
        <v>100.11</v>
      </c>
      <c r="G44" s="18">
        <f t="shared" si="38"/>
        <v>9687.3000000000011</v>
      </c>
      <c r="H44" s="24">
        <v>14658.18</v>
      </c>
      <c r="I44" s="25">
        <v>110.35</v>
      </c>
      <c r="J44" s="18">
        <f t="shared" si="39"/>
        <v>14768.53</v>
      </c>
      <c r="K44" s="24">
        <v>7488.09</v>
      </c>
      <c r="L44" s="25">
        <v>63.93</v>
      </c>
      <c r="M44" s="18">
        <f t="shared" si="40"/>
        <v>7552.02</v>
      </c>
      <c r="N44" s="24">
        <v>19207.560000000001</v>
      </c>
      <c r="O44" s="25">
        <v>77.62</v>
      </c>
      <c r="P44" s="18">
        <f t="shared" si="41"/>
        <v>19285.18</v>
      </c>
      <c r="Q44" s="24">
        <v>7927.6992200000004</v>
      </c>
      <c r="R44" s="25">
        <v>50.955539999999999</v>
      </c>
      <c r="S44" s="18">
        <f t="shared" si="42"/>
        <v>7978.6547600000004</v>
      </c>
      <c r="T44" s="24">
        <v>17342.477599999998</v>
      </c>
      <c r="U44" s="25">
        <v>45.436</v>
      </c>
      <c r="V44" s="18">
        <f t="shared" si="43"/>
        <v>17387.9136</v>
      </c>
      <c r="W44" s="24">
        <v>10550.905430000001</v>
      </c>
      <c r="X44" s="25">
        <v>37.397730000000003</v>
      </c>
      <c r="Y44" s="18">
        <f t="shared" si="44"/>
        <v>10588.303160000001</v>
      </c>
      <c r="Z44" s="24">
        <v>12551.244259999999</v>
      </c>
      <c r="AA44" s="25">
        <v>18.41</v>
      </c>
      <c r="AB44" s="18">
        <f t="shared" si="45"/>
        <v>12569.654259999999</v>
      </c>
      <c r="AC44" s="24">
        <v>14606.09503</v>
      </c>
      <c r="AD44" s="25">
        <v>22.803999999999998</v>
      </c>
      <c r="AE44" s="18">
        <f t="shared" si="46"/>
        <v>14628.89903</v>
      </c>
      <c r="AF44" s="24">
        <v>14061.41462</v>
      </c>
      <c r="AG44" s="25">
        <v>16.611799999999999</v>
      </c>
      <c r="AH44" s="18">
        <f t="shared" si="47"/>
        <v>14078.02642</v>
      </c>
      <c r="AI44" s="24">
        <v>12991.10874</v>
      </c>
      <c r="AJ44" s="25">
        <v>29.9055</v>
      </c>
      <c r="AK44" s="18">
        <f t="shared" si="48"/>
        <v>13021.01424</v>
      </c>
      <c r="AL44" s="24">
        <v>11775.437879999999</v>
      </c>
      <c r="AM44" s="25">
        <v>25.320599999999999</v>
      </c>
      <c r="AN44" s="18">
        <f t="shared" si="49"/>
        <v>11800.758479999999</v>
      </c>
      <c r="AO44" s="24">
        <v>10258.00258</v>
      </c>
      <c r="AP44" s="25">
        <v>13.7875</v>
      </c>
      <c r="AQ44" s="18">
        <f t="shared" si="50"/>
        <v>10271.790080000001</v>
      </c>
      <c r="AR44" s="24">
        <v>9931.8426500000005</v>
      </c>
      <c r="AS44" s="25">
        <v>13.2826</v>
      </c>
      <c r="AT44" s="18">
        <f t="shared" si="51"/>
        <v>9945.125250000001</v>
      </c>
      <c r="AU44" s="24">
        <v>11072.8819</v>
      </c>
      <c r="AV44" s="25">
        <v>15.198499999999999</v>
      </c>
      <c r="AW44" s="18">
        <f t="shared" si="52"/>
        <v>11088.080400000001</v>
      </c>
      <c r="AX44" s="24">
        <v>10357.21061</v>
      </c>
      <c r="AY44" s="25">
        <v>5.4710000000000001</v>
      </c>
      <c r="AZ44" s="18">
        <f t="shared" si="53"/>
        <v>10362.68161</v>
      </c>
      <c r="BA44" s="24">
        <v>9350.0046899999998</v>
      </c>
      <c r="BB44" s="25">
        <v>3.5649999999999999</v>
      </c>
      <c r="BC44" s="18">
        <f t="shared" si="54"/>
        <v>9353.5696900000003</v>
      </c>
      <c r="BD44" s="24">
        <v>8255</v>
      </c>
      <c r="BE44" s="25">
        <v>12</v>
      </c>
      <c r="BF44" s="18">
        <f t="shared" si="55"/>
        <v>8267</v>
      </c>
      <c r="BG44" s="24">
        <v>8885.5310000000009</v>
      </c>
      <c r="BH44" s="25">
        <v>100</v>
      </c>
      <c r="BI44" s="18">
        <f t="shared" si="56"/>
        <v>8985.5310000000009</v>
      </c>
      <c r="BJ44" s="24">
        <v>6861.5150000000003</v>
      </c>
      <c r="BK44" s="25">
        <v>44.1</v>
      </c>
      <c r="BL44" s="18">
        <f t="shared" si="57"/>
        <v>6905.6150000000007</v>
      </c>
      <c r="BM44" s="24">
        <v>5275</v>
      </c>
      <c r="BN44" s="25">
        <v>13.651</v>
      </c>
      <c r="BO44" s="18">
        <f t="shared" si="58"/>
        <v>5288.6509999999998</v>
      </c>
      <c r="BP44" s="24">
        <v>7570</v>
      </c>
      <c r="BQ44" s="25">
        <v>145</v>
      </c>
      <c r="BR44" s="18">
        <f t="shared" si="59"/>
        <v>7715</v>
      </c>
      <c r="BS44" s="24">
        <v>5497</v>
      </c>
      <c r="BT44" s="25">
        <v>0</v>
      </c>
      <c r="BU44" s="18">
        <f t="shared" si="60"/>
        <v>5497</v>
      </c>
      <c r="BV44" s="24">
        <v>6047</v>
      </c>
      <c r="BW44" s="25">
        <v>0</v>
      </c>
      <c r="BX44" s="18">
        <f t="shared" si="61"/>
        <v>6047</v>
      </c>
      <c r="BY44" s="24">
        <v>4467</v>
      </c>
      <c r="BZ44" s="25">
        <v>0</v>
      </c>
      <c r="CA44" s="18">
        <f t="shared" si="62"/>
        <v>4467</v>
      </c>
      <c r="CB44" s="24">
        <v>4851</v>
      </c>
      <c r="CC44" s="25">
        <v>0</v>
      </c>
      <c r="CD44" s="18">
        <f t="shared" si="63"/>
        <v>4851</v>
      </c>
      <c r="CE44" s="24">
        <v>3929</v>
      </c>
      <c r="CF44" s="25">
        <v>59</v>
      </c>
      <c r="CG44" s="18">
        <f t="shared" si="64"/>
        <v>3988</v>
      </c>
      <c r="CH44" s="24">
        <v>3961</v>
      </c>
      <c r="CI44" s="25">
        <v>229</v>
      </c>
      <c r="CJ44" s="18">
        <f t="shared" si="65"/>
        <v>4190</v>
      </c>
      <c r="CK44" s="24">
        <v>3842</v>
      </c>
      <c r="CL44" s="25">
        <v>165</v>
      </c>
      <c r="CM44" s="18">
        <f t="shared" si="66"/>
        <v>4007</v>
      </c>
      <c r="CN44" s="24">
        <v>2483</v>
      </c>
      <c r="CO44" s="25">
        <v>8</v>
      </c>
      <c r="CP44" s="22">
        <f t="shared" si="67"/>
        <v>2491</v>
      </c>
    </row>
    <row r="45" spans="1:94" s="17" customFormat="1" x14ac:dyDescent="0.2">
      <c r="A45" s="43" t="s">
        <v>24</v>
      </c>
      <c r="B45" s="44">
        <f t="shared" ref="B45:D45" si="68">SUM(B36:B44)</f>
        <v>897413.88000000012</v>
      </c>
      <c r="C45" s="45">
        <f t="shared" si="68"/>
        <v>38028.210000000006</v>
      </c>
      <c r="D45" s="46">
        <f t="shared" si="68"/>
        <v>935442.09</v>
      </c>
      <c r="E45" s="44">
        <f t="shared" ref="E45:G45" si="69">SUM(E36:E44)</f>
        <v>835851.98</v>
      </c>
      <c r="F45" s="45">
        <f t="shared" si="69"/>
        <v>45908.189999999995</v>
      </c>
      <c r="G45" s="46">
        <f t="shared" si="69"/>
        <v>881760.17</v>
      </c>
      <c r="H45" s="44">
        <f t="shared" ref="H45:J45" si="70">SUM(H36:H44)</f>
        <v>828424.2100000002</v>
      </c>
      <c r="I45" s="45">
        <f t="shared" si="70"/>
        <v>35377.01</v>
      </c>
      <c r="J45" s="46">
        <f t="shared" si="70"/>
        <v>863801.22</v>
      </c>
      <c r="K45" s="44">
        <f t="shared" ref="K45:M45" si="71">SUM(K36:K44)</f>
        <v>857238.86</v>
      </c>
      <c r="L45" s="45">
        <f t="shared" si="71"/>
        <v>36151.03</v>
      </c>
      <c r="M45" s="46">
        <f t="shared" si="71"/>
        <v>893389.89000000013</v>
      </c>
      <c r="N45" s="44">
        <f t="shared" ref="N45:AK45" si="72">SUM(N36:N44)</f>
        <v>899007.95000000007</v>
      </c>
      <c r="O45" s="45">
        <f t="shared" si="72"/>
        <v>39501.17</v>
      </c>
      <c r="P45" s="46">
        <f t="shared" si="72"/>
        <v>938509.12</v>
      </c>
      <c r="Q45" s="44">
        <f t="shared" si="72"/>
        <v>812409.69818999979</v>
      </c>
      <c r="R45" s="45">
        <f t="shared" si="72"/>
        <v>46976.419160000005</v>
      </c>
      <c r="S45" s="46">
        <f t="shared" si="72"/>
        <v>859386.11734999984</v>
      </c>
      <c r="T45" s="44">
        <f t="shared" si="72"/>
        <v>812919.09069999994</v>
      </c>
      <c r="U45" s="45">
        <f t="shared" si="72"/>
        <v>39489.389510000001</v>
      </c>
      <c r="V45" s="46">
        <f t="shared" si="72"/>
        <v>852408.48020999995</v>
      </c>
      <c r="W45" s="44">
        <f t="shared" si="72"/>
        <v>791515.77936000004</v>
      </c>
      <c r="X45" s="45">
        <f t="shared" si="72"/>
        <v>28080.700820000002</v>
      </c>
      <c r="Y45" s="46">
        <f t="shared" si="72"/>
        <v>819596.48018000007</v>
      </c>
      <c r="Z45" s="44">
        <f t="shared" si="72"/>
        <v>741753.74239999999</v>
      </c>
      <c r="AA45" s="45">
        <f t="shared" si="72"/>
        <v>31772.238519999999</v>
      </c>
      <c r="AB45" s="46">
        <f t="shared" si="72"/>
        <v>773525.98091999989</v>
      </c>
      <c r="AC45" s="44">
        <f t="shared" si="72"/>
        <v>723831.26260999986</v>
      </c>
      <c r="AD45" s="45">
        <f t="shared" si="72"/>
        <v>46317.571409999997</v>
      </c>
      <c r="AE45" s="46">
        <f t="shared" si="72"/>
        <v>770148.83401999995</v>
      </c>
      <c r="AF45" s="44">
        <f t="shared" si="72"/>
        <v>743350.7978800002</v>
      </c>
      <c r="AG45" s="45">
        <f t="shared" si="72"/>
        <v>40058.277300000002</v>
      </c>
      <c r="AH45" s="46">
        <f t="shared" si="72"/>
        <v>783409.07518000016</v>
      </c>
      <c r="AI45" s="44">
        <f t="shared" si="72"/>
        <v>724486.81789000006</v>
      </c>
      <c r="AJ45" s="45">
        <f t="shared" si="72"/>
        <v>39202.128129999997</v>
      </c>
      <c r="AK45" s="46">
        <f t="shared" si="72"/>
        <v>763688.94602000003</v>
      </c>
      <c r="AL45" s="44">
        <f t="shared" ref="AL45:BF45" si="73">SUM(AL36:AL44)</f>
        <v>699913.15850000002</v>
      </c>
      <c r="AM45" s="45">
        <f t="shared" si="73"/>
        <v>44137.624969999997</v>
      </c>
      <c r="AN45" s="46">
        <f t="shared" si="73"/>
        <v>744050.78346999991</v>
      </c>
      <c r="AO45" s="44">
        <f t="shared" si="73"/>
        <v>679398.37484000006</v>
      </c>
      <c r="AP45" s="45">
        <f t="shared" si="73"/>
        <v>42366.058689999998</v>
      </c>
      <c r="AQ45" s="46">
        <f t="shared" si="73"/>
        <v>721764.43352999992</v>
      </c>
      <c r="AR45" s="44">
        <f t="shared" si="73"/>
        <v>630848.78444000008</v>
      </c>
      <c r="AS45" s="45">
        <f t="shared" si="73"/>
        <v>31542.172189999997</v>
      </c>
      <c r="AT45" s="46">
        <f t="shared" si="73"/>
        <v>662390.95663000003</v>
      </c>
      <c r="AU45" s="44">
        <f t="shared" si="73"/>
        <v>613353.87086000002</v>
      </c>
      <c r="AV45" s="45">
        <f t="shared" si="73"/>
        <v>34658.75172</v>
      </c>
      <c r="AW45" s="46">
        <f t="shared" si="73"/>
        <v>648012.62257999997</v>
      </c>
      <c r="AX45" s="44">
        <f t="shared" si="73"/>
        <v>528748.92163</v>
      </c>
      <c r="AY45" s="45">
        <f t="shared" si="73"/>
        <v>45183.898429999994</v>
      </c>
      <c r="AZ45" s="46">
        <f t="shared" si="73"/>
        <v>573932.82005999994</v>
      </c>
      <c r="BA45" s="44">
        <f t="shared" si="73"/>
        <v>480499.95277999999</v>
      </c>
      <c r="BB45" s="45">
        <f t="shared" si="73"/>
        <v>52953.310680000002</v>
      </c>
      <c r="BC45" s="46">
        <f t="shared" si="73"/>
        <v>533453.26346000005</v>
      </c>
      <c r="BD45" s="44">
        <f t="shared" si="73"/>
        <v>472229</v>
      </c>
      <c r="BE45" s="45">
        <f t="shared" si="73"/>
        <v>45979</v>
      </c>
      <c r="BF45" s="46">
        <f t="shared" si="73"/>
        <v>518208</v>
      </c>
      <c r="BG45" s="44">
        <v>395475</v>
      </c>
      <c r="BH45" s="45">
        <v>34901</v>
      </c>
      <c r="BI45" s="46">
        <f>SUM(BI36:BI44)</f>
        <v>430373.72900000005</v>
      </c>
      <c r="BJ45" s="44">
        <f>SUM(BJ36:BJ44)</f>
        <v>356279.89900000003</v>
      </c>
      <c r="BK45" s="45">
        <f>SUM(BK36:BK44)</f>
        <v>28325.954000000002</v>
      </c>
      <c r="BL45" s="46">
        <f>SUM(BL36:BL44)</f>
        <v>384605.853</v>
      </c>
      <c r="BM45" s="44">
        <v>369993</v>
      </c>
      <c r="BN45" s="45">
        <v>33383</v>
      </c>
      <c r="BO45" s="46">
        <v>403376.93099999998</v>
      </c>
      <c r="BP45" s="44">
        <f>SUM(BP36:BP44)</f>
        <v>379765</v>
      </c>
      <c r="BQ45" s="45">
        <f>SUM(BQ36:BQ44)</f>
        <v>42062</v>
      </c>
      <c r="BR45" s="46">
        <f>SUM(BR36:BR44)</f>
        <v>421827</v>
      </c>
      <c r="BS45" s="44">
        <f>SUM(BS36:BS44)</f>
        <v>347605</v>
      </c>
      <c r="BT45" s="45">
        <f>SUM(BT36:BT44)</f>
        <v>49883</v>
      </c>
      <c r="BU45" s="46">
        <v>397487</v>
      </c>
      <c r="BV45" s="44">
        <v>328265</v>
      </c>
      <c r="BW45" s="45">
        <v>44605</v>
      </c>
      <c r="BX45" s="46">
        <v>372870</v>
      </c>
      <c r="BY45" s="44">
        <v>265616</v>
      </c>
      <c r="BZ45" s="45">
        <v>23768</v>
      </c>
      <c r="CA45" s="46">
        <v>289384</v>
      </c>
      <c r="CB45" s="44">
        <v>276254</v>
      </c>
      <c r="CC45" s="45">
        <v>21683</v>
      </c>
      <c r="CD45" s="46">
        <v>297937</v>
      </c>
      <c r="CE45" s="44">
        <v>246060</v>
      </c>
      <c r="CF45" s="45">
        <v>25644</v>
      </c>
      <c r="CG45" s="46">
        <v>271704</v>
      </c>
      <c r="CH45" s="44">
        <v>219615</v>
      </c>
      <c r="CI45" s="45">
        <v>20445</v>
      </c>
      <c r="CJ45" s="46">
        <v>240060</v>
      </c>
      <c r="CK45" s="44">
        <v>212600</v>
      </c>
      <c r="CL45" s="45">
        <v>12228</v>
      </c>
      <c r="CM45" s="46">
        <v>224828</v>
      </c>
      <c r="CN45" s="44">
        <v>162854</v>
      </c>
      <c r="CO45" s="45">
        <v>7120</v>
      </c>
      <c r="CP45" s="48">
        <v>169974</v>
      </c>
    </row>
    <row r="46" spans="1:94" x14ac:dyDescent="0.2">
      <c r="A46" s="9" t="s">
        <v>47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spans="1:94" x14ac:dyDescent="0.2">
      <c r="A47" s="9" t="s">
        <v>46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</row>
    <row r="49" spans="2:94" x14ac:dyDescent="0.2"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</row>
  </sheetData>
  <mergeCells count="62">
    <mergeCell ref="CB33:CD33"/>
    <mergeCell ref="CE33:CG33"/>
    <mergeCell ref="CH33:CJ33"/>
    <mergeCell ref="CK33:CM33"/>
    <mergeCell ref="CN33:CP33"/>
    <mergeCell ref="Q14:S14"/>
    <mergeCell ref="T14:V14"/>
    <mergeCell ref="W14:Y14"/>
    <mergeCell ref="Z14:AB14"/>
    <mergeCell ref="BY33:CA33"/>
    <mergeCell ref="T33:V33"/>
    <mergeCell ref="W33:Y33"/>
    <mergeCell ref="Z33:AB33"/>
    <mergeCell ref="AC33:AE33"/>
    <mergeCell ref="Q33:S33"/>
    <mergeCell ref="AF33:AH33"/>
    <mergeCell ref="AI33:AK33"/>
    <mergeCell ref="AL33:AN33"/>
    <mergeCell ref="AO33:AQ33"/>
    <mergeCell ref="AR33:AT33"/>
    <mergeCell ref="AU33:AW33"/>
    <mergeCell ref="B33:D33"/>
    <mergeCell ref="E33:G33"/>
    <mergeCell ref="H33:J33"/>
    <mergeCell ref="K33:M33"/>
    <mergeCell ref="N33:P33"/>
    <mergeCell ref="AX33:AZ33"/>
    <mergeCell ref="BA33:BC33"/>
    <mergeCell ref="BD33:BF33"/>
    <mergeCell ref="BG33:BI33"/>
    <mergeCell ref="BJ33:BL33"/>
    <mergeCell ref="BM33:BO33"/>
    <mergeCell ref="BP33:BR33"/>
    <mergeCell ref="BS33:BU33"/>
    <mergeCell ref="BV33:BX33"/>
    <mergeCell ref="B14:D14"/>
    <mergeCell ref="E14:G14"/>
    <mergeCell ref="H14:J14"/>
    <mergeCell ref="K14:M14"/>
    <mergeCell ref="N14:P14"/>
    <mergeCell ref="AC14:AE14"/>
    <mergeCell ref="AF14:AH14"/>
    <mergeCell ref="AI14:AK14"/>
    <mergeCell ref="AL14:AN14"/>
    <mergeCell ref="AO14:AQ14"/>
    <mergeCell ref="AR14:AT14"/>
    <mergeCell ref="AU14:AW14"/>
    <mergeCell ref="AX14:AZ14"/>
    <mergeCell ref="BA14:BC14"/>
    <mergeCell ref="BD14:BF14"/>
    <mergeCell ref="BG14:BI14"/>
    <mergeCell ref="BJ14:BL14"/>
    <mergeCell ref="BM14:BO14"/>
    <mergeCell ref="BP14:BR14"/>
    <mergeCell ref="BS14:BU14"/>
    <mergeCell ref="CK14:CM14"/>
    <mergeCell ref="CN14:CP14"/>
    <mergeCell ref="BV14:BX14"/>
    <mergeCell ref="BY14:CA14"/>
    <mergeCell ref="CB14:CD14"/>
    <mergeCell ref="CE14:CG14"/>
    <mergeCell ref="CH14:CJ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Utg. beholdning pr art </vt:lpstr>
      <vt:lpstr>Utg. beholdning pr fylke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2006-10-25T12:58:01Z</cp:lastPrinted>
  <dcterms:created xsi:type="dcterms:W3CDTF">2006-01-25T06:36:54Z</dcterms:created>
  <dcterms:modified xsi:type="dcterms:W3CDTF">2025-12-18T10:05:01Z</dcterms:modified>
</cp:coreProperties>
</file>