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46" activeTab="11"/>
  </bookViews>
  <sheets>
    <sheet name="januar_2007" sheetId="14" r:id="rId1"/>
    <sheet name="februar_2007" sheetId="13" r:id="rId2"/>
    <sheet name="mars_2007" sheetId="12" r:id="rId3"/>
    <sheet name="april_2007" sheetId="11" r:id="rId4"/>
    <sheet name="mai_2007" sheetId="10" r:id="rId5"/>
    <sheet name="juni_2007" sheetId="9" r:id="rId6"/>
    <sheet name="juli_2007" sheetId="15" r:id="rId7"/>
    <sheet name="august_2007" sheetId="16" r:id="rId8"/>
    <sheet name="september_2007" sheetId="17" r:id="rId9"/>
    <sheet name="oktober_2007" sheetId="7" r:id="rId10"/>
    <sheet name="november_2007" sheetId="8" r:id="rId11"/>
    <sheet name="desember_2007" sheetId="18" r:id="rId12"/>
  </sheets>
  <calcPr calcId="125725"/>
</workbook>
</file>

<file path=xl/calcChain.xml><?xml version="1.0" encoding="utf-8"?>
<calcChain xmlns="http://schemas.openxmlformats.org/spreadsheetml/2006/main">
  <c r="F38" i="12"/>
  <c r="G38" s="1"/>
  <c r="D38"/>
  <c r="E38" s="1"/>
  <c r="B38"/>
  <c r="C38" s="1"/>
  <c r="F22"/>
  <c r="G22" s="1"/>
  <c r="D22"/>
  <c r="E22" s="1"/>
  <c r="B22"/>
  <c r="C22" s="1"/>
  <c r="F38" i="11"/>
  <c r="G38" s="1"/>
  <c r="D38"/>
  <c r="E38" s="1"/>
  <c r="B38"/>
  <c r="C38" s="1"/>
  <c r="F22"/>
  <c r="G22" s="1"/>
  <c r="D22"/>
  <c r="E22" s="1"/>
  <c r="B22"/>
  <c r="C22" s="1"/>
  <c r="F38" i="10"/>
  <c r="G38" s="1"/>
  <c r="D38"/>
  <c r="E38" s="1"/>
  <c r="B38"/>
  <c r="C38" s="1"/>
  <c r="F22"/>
  <c r="G22" s="1"/>
  <c r="D22"/>
  <c r="E22" s="1"/>
  <c r="B22"/>
  <c r="C22" s="1"/>
  <c r="F38" i="9"/>
  <c r="G38" s="1"/>
  <c r="D38"/>
  <c r="E38" s="1"/>
  <c r="B38"/>
  <c r="C38" s="1"/>
  <c r="F22"/>
  <c r="G22" s="1"/>
  <c r="D22"/>
  <c r="E22" s="1"/>
  <c r="B22"/>
  <c r="C22" s="1"/>
  <c r="F38" i="15"/>
  <c r="G38" s="1"/>
  <c r="D38"/>
  <c r="E38" s="1"/>
  <c r="B38"/>
  <c r="C38" s="1"/>
  <c r="F22"/>
  <c r="G22" s="1"/>
  <c r="D22"/>
  <c r="E22" s="1"/>
  <c r="B22"/>
  <c r="C22" s="1"/>
  <c r="F38" i="16"/>
  <c r="G38" s="1"/>
  <c r="D38"/>
  <c r="E38" s="1"/>
  <c r="B38"/>
  <c r="C38" s="1"/>
  <c r="F22"/>
  <c r="G22" s="1"/>
  <c r="D22"/>
  <c r="E22" s="1"/>
  <c r="B22"/>
  <c r="C22" s="1"/>
  <c r="F38" i="17"/>
  <c r="G38" s="1"/>
  <c r="D38"/>
  <c r="E38" s="1"/>
  <c r="B38"/>
  <c r="C38" s="1"/>
  <c r="F22"/>
  <c r="G22" s="1"/>
  <c r="D22"/>
  <c r="E22" s="1"/>
  <c r="B22"/>
  <c r="C22" s="1"/>
  <c r="F38" i="7"/>
  <c r="G38" s="1"/>
  <c r="D38"/>
  <c r="E38" s="1"/>
  <c r="B38"/>
  <c r="C38" s="1"/>
  <c r="F22"/>
  <c r="G22" s="1"/>
  <c r="D22"/>
  <c r="E22" s="1"/>
  <c r="B22"/>
  <c r="C22" s="1"/>
  <c r="F38" i="8"/>
  <c r="G38" s="1"/>
  <c r="D38"/>
  <c r="E38" s="1"/>
  <c r="B38"/>
  <c r="C38" s="1"/>
  <c r="F22"/>
  <c r="G22" s="1"/>
  <c r="D22"/>
  <c r="E22" s="1"/>
  <c r="B22"/>
  <c r="C22" s="1"/>
  <c r="F38" i="18"/>
  <c r="G38" s="1"/>
  <c r="D38"/>
  <c r="E38" s="1"/>
  <c r="B38"/>
  <c r="C38" s="1"/>
  <c r="F22"/>
  <c r="G22" s="1"/>
  <c r="D22"/>
  <c r="E22" s="1"/>
  <c r="B22"/>
  <c r="C22" s="1"/>
  <c r="F38" i="13"/>
  <c r="G38" s="1"/>
  <c r="D38"/>
  <c r="E38" s="1"/>
  <c r="B38"/>
  <c r="C38" s="1"/>
  <c r="F22"/>
  <c r="G22" s="1"/>
  <c r="D22"/>
  <c r="E22" s="1"/>
  <c r="B22"/>
  <c r="C22" s="1"/>
  <c r="F38" i="14"/>
  <c r="G38" s="1"/>
  <c r="D38"/>
  <c r="E38" s="1"/>
  <c r="B38"/>
  <c r="C38" s="1"/>
  <c r="G22"/>
  <c r="F22"/>
  <c r="D22"/>
  <c r="E22" s="1"/>
  <c r="B22"/>
  <c r="C22" s="1"/>
</calcChain>
</file>

<file path=xl/sharedStrings.xml><?xml version="1.0" encoding="utf-8"?>
<sst xmlns="http://schemas.openxmlformats.org/spreadsheetml/2006/main" count="612" uniqueCount="49">
  <si>
    <t>Finnmark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</si>
  <si>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</si>
  <si>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</si>
  <si>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</si>
  <si>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</si>
  <si>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</si>
  <si>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</si>
  <si>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</si>
  <si>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</si>
  <si>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Troms</t>
  </si>
  <si>
    <t>Biomasse fremkommer ved å multiplisere antall med gjennomsnittsvekt.</t>
  </si>
  <si>
    <t>Forklaring:</t>
  </si>
  <si>
    <t>Kilde: Fiskeridirektoratet, Biomasseregisteret</t>
  </si>
  <si>
    <t>Beholdning av fisk = Innrapportert beholdning av levende fisk ved utgang av måneden</t>
  </si>
  <si>
    <t>Fylke</t>
  </si>
  <si>
    <t>Antall</t>
  </si>
  <si>
    <t>Tall spesifisert på art, fylke og årsklasse</t>
  </si>
  <si>
    <t>Innrapporterte data per 28.7.2014</t>
  </si>
  <si>
    <t>Antall i 1000 stk. Gjennomsnittlig vekt i kilo.</t>
  </si>
  <si>
    <t>Tidligere utsett</t>
  </si>
  <si>
    <t>2006-utsett</t>
  </si>
  <si>
    <t xml:space="preserve"> Gj. Vekt</t>
  </si>
  <si>
    <t>Gj. Vekt</t>
  </si>
  <si>
    <t>Beholdning av fisk ved månedslutt i 2007</t>
  </si>
  <si>
    <t>Innrapportert beholdning av laks per utgangen av januar 2007 fordelt på årsklasse</t>
  </si>
  <si>
    <t>2007-utsett</t>
  </si>
  <si>
    <t>Innrapportert beholdning av regnbueørret per utgangen av januar 2007 fordelt på årsklasse</t>
  </si>
  <si>
    <t>Innrapportert beholdning av laks per utgangen av februar 2007 fordelt på årsklasse</t>
  </si>
  <si>
    <t>Innrapportert beholdning av regnbueørret per utgangen av februar 2007 fordelt på årsklasse</t>
  </si>
  <si>
    <t>Innrapportert beholdning av laks per utgangen av mars 2007 fordelt på årsklasse</t>
  </si>
  <si>
    <t>Innrapportert beholdning av regnbueørret per utgangen av mars 2007 fordelt på årsklasse</t>
  </si>
  <si>
    <t>Innrapportert beholdning av laks per utgangen av april 2007 fordelt på årsklasse</t>
  </si>
  <si>
    <t>Innrapportert beholdning av regnbueørret per utgangen av april 2007 fordelt på årsklasse</t>
  </si>
  <si>
    <t>Innrapportert beholdning av laks per utgangen av mai 2007 fordelt på årsklasse</t>
  </si>
  <si>
    <t>Innrapportert beholdning av regnbueørret per utgangen av mai 2007 fordelt på årsklasse</t>
  </si>
  <si>
    <t>Innrapportert beholdning av laks per utgangen av juni 2007 fordelt på årsklasse</t>
  </si>
  <si>
    <t>Innrapportert beholdning av regnbueørret per utgangen av juni 2007 fordelt på årsklasse</t>
  </si>
  <si>
    <t>Innrapportert beholdning av laks per utgangen av juli 2007 fordelt på årsklasse</t>
  </si>
  <si>
    <t>Innrapportert beholdning av regnbueørret per utgangen av juli 2007 fordelt på årsklasse</t>
  </si>
  <si>
    <t>Innrapportert beholdning av laks per utgangen av august 2007 fordelt på årsklasse</t>
  </si>
  <si>
    <t>Innrapportert beholdning av regnbueørret per utgangen av august 2007 fordelt på årsklasse</t>
  </si>
  <si>
    <t>Innrapportert beholdning av laks per utgangen av september 2007 fordelt på årsklasse</t>
  </si>
  <si>
    <t>Innrapportert beholdning av regnbueørret per utgangen av september 2007 fordelt på årsklasse</t>
  </si>
  <si>
    <t>Innrapportert beholdning av laks per utgangen av oktober 2007 fordelt på årsklasse</t>
  </si>
  <si>
    <t>Innrapportert beholdning av regnbueørret per utgangen av oktober 2007 fordelt på årsklasse</t>
  </si>
  <si>
    <t>Innrapportert beholdning av laks per utgangen av november 2007 fordelt på årsklasse</t>
  </si>
  <si>
    <t>Innrapportert beholdning av regnbueørret per utgangen av november 2007 fordelt på årsklasse</t>
  </si>
  <si>
    <t>Innrapportert beholdning av laks per utgangen av desember 2007 fordelt på årsklasse</t>
  </si>
  <si>
    <t>Innrapportert beholdning av regnbueørret per utgangen av desember 2007 fordelt på årsklasse</t>
  </si>
</sst>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2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name val="Verdana"/>
      <family val="2"/>
    </font>
    <font>
      <sz val="10"/>
      <color theme="3" tint="-0.499984740745262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33A0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2" borderId="1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3" borderId="6" xfId="0" applyFont="1" applyFill="1" applyBorder="1"/>
    <xf numFmtId="3" fontId="7" fillId="0" borderId="7" xfId="0" applyNumberFormat="1" applyFont="1" applyBorder="1"/>
    <xf numFmtId="1" fontId="7" fillId="0" borderId="8" xfId="0" applyNumberFormat="1" applyFont="1" applyBorder="1"/>
    <xf numFmtId="165" fontId="7" fillId="0" borderId="8" xfId="0" applyNumberFormat="1" applyFont="1" applyBorder="1"/>
    <xf numFmtId="0" fontId="7" fillId="3" borderId="9" xfId="0" applyFont="1" applyFill="1" applyBorder="1"/>
    <xf numFmtId="3" fontId="7" fillId="0" borderId="10" xfId="0" applyNumberFormat="1" applyFont="1" applyBorder="1"/>
    <xf numFmtId="1" fontId="7" fillId="0" borderId="11" xfId="0" applyNumberFormat="1" applyFont="1" applyBorder="1"/>
    <xf numFmtId="165" fontId="7" fillId="0" borderId="11" xfId="0" applyNumberFormat="1" applyFont="1" applyBorder="1"/>
    <xf numFmtId="3" fontId="7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0" fontId="7" fillId="3" borderId="12" xfId="0" applyFont="1" applyFill="1" applyBorder="1"/>
    <xf numFmtId="3" fontId="7" fillId="0" borderId="13" xfId="0" applyNumberFormat="1" applyFont="1" applyBorder="1"/>
    <xf numFmtId="165" fontId="7" fillId="0" borderId="14" xfId="0" applyNumberFormat="1" applyFont="1" applyBorder="1"/>
    <xf numFmtId="3" fontId="7" fillId="2" borderId="2" xfId="0" applyNumberFormat="1" applyFont="1" applyFill="1" applyBorder="1"/>
    <xf numFmtId="165" fontId="7" fillId="2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7" fillId="0" borderId="11" xfId="0" applyNumberFormat="1" applyFont="1" applyBorder="1" applyAlignment="1">
      <alignment horizontal="right"/>
    </xf>
    <xf numFmtId="1" fontId="7" fillId="0" borderId="14" xfId="0" applyNumberFormat="1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24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1949.761</v>
      </c>
      <c r="C13" s="21">
        <v>6.0933287064414596</v>
      </c>
      <c r="D13" s="19">
        <v>5521.4840000000004</v>
      </c>
      <c r="E13" s="21">
        <v>1.3890412351099799</v>
      </c>
      <c r="F13" s="19">
        <v>0</v>
      </c>
      <c r="G13" s="20">
        <v>0</v>
      </c>
    </row>
    <row r="14" spans="1:8">
      <c r="A14" s="22" t="s">
        <v>9</v>
      </c>
      <c r="B14" s="23">
        <v>7281.0709999999999</v>
      </c>
      <c r="C14" s="25">
        <v>4.2284337194349604</v>
      </c>
      <c r="D14" s="23">
        <v>15708.825999999999</v>
      </c>
      <c r="E14" s="25">
        <v>1.1595821250423199</v>
      </c>
      <c r="F14" s="23">
        <v>0</v>
      </c>
      <c r="G14" s="24">
        <v>0</v>
      </c>
    </row>
    <row r="15" spans="1:8">
      <c r="A15" s="22" t="s">
        <v>1</v>
      </c>
      <c r="B15" s="23">
        <v>9721.2999999999993</v>
      </c>
      <c r="C15" s="25">
        <v>4.9798225232222002</v>
      </c>
      <c r="D15" s="23">
        <v>25966.911</v>
      </c>
      <c r="E15" s="25">
        <v>1.19973208642337</v>
      </c>
      <c r="F15" s="23">
        <v>306.72199999999998</v>
      </c>
      <c r="G15" s="25">
        <v>0.14214480865409099</v>
      </c>
    </row>
    <row r="16" spans="1:8">
      <c r="A16" s="22" t="s">
        <v>2</v>
      </c>
      <c r="B16" s="23">
        <v>4908.8389999999999</v>
      </c>
      <c r="C16" s="25">
        <v>4.7213506645868799</v>
      </c>
      <c r="D16" s="23">
        <v>14815.689</v>
      </c>
      <c r="E16" s="25">
        <v>1.2488491716450001</v>
      </c>
      <c r="F16" s="26">
        <v>0</v>
      </c>
      <c r="G16" s="36">
        <v>0</v>
      </c>
    </row>
    <row r="17" spans="1:7">
      <c r="A17" s="22" t="s">
        <v>3</v>
      </c>
      <c r="B17" s="23">
        <v>7616.5379999999996</v>
      </c>
      <c r="C17" s="25">
        <v>4.5093608399249101</v>
      </c>
      <c r="D17" s="23">
        <v>19117.572</v>
      </c>
      <c r="E17" s="25">
        <v>1.18193637581174</v>
      </c>
      <c r="F17" s="23">
        <v>0</v>
      </c>
      <c r="G17" s="24">
        <v>0</v>
      </c>
    </row>
    <row r="18" spans="1:7">
      <c r="A18" s="22" t="s">
        <v>4</v>
      </c>
      <c r="B18" s="23">
        <v>5691.5360000000001</v>
      </c>
      <c r="C18" s="25">
        <v>4.0397935096957998</v>
      </c>
      <c r="D18" s="23">
        <v>22556.978999999999</v>
      </c>
      <c r="E18" s="25">
        <v>1.0814567698094699</v>
      </c>
      <c r="F18" s="23">
        <v>318.42899999999997</v>
      </c>
      <c r="G18" s="25">
        <v>0.116096282059737</v>
      </c>
    </row>
    <row r="19" spans="1:7">
      <c r="A19" s="22" t="s">
        <v>5</v>
      </c>
      <c r="B19" s="23">
        <v>6169.8109999999997</v>
      </c>
      <c r="C19" s="25">
        <v>4.0598779173300503</v>
      </c>
      <c r="D19" s="23">
        <v>13273.467000000001</v>
      </c>
      <c r="E19" s="25">
        <v>1.0140341520418099</v>
      </c>
      <c r="F19" s="23">
        <v>0</v>
      </c>
      <c r="G19" s="24">
        <v>0</v>
      </c>
    </row>
    <row r="20" spans="1:7">
      <c r="A20" s="22" t="s">
        <v>6</v>
      </c>
      <c r="B20" s="23">
        <v>8535.9120000000003</v>
      </c>
      <c r="C20" s="25">
        <v>4.0813956632870596</v>
      </c>
      <c r="D20" s="23">
        <v>29323.721000000001</v>
      </c>
      <c r="E20" s="25">
        <v>1.14169017206241</v>
      </c>
      <c r="F20" s="23">
        <v>0.73799999999999999</v>
      </c>
      <c r="G20" s="25">
        <v>0.25700000000000001</v>
      </c>
    </row>
    <row r="21" spans="1:7">
      <c r="A21" s="28" t="s">
        <v>7</v>
      </c>
      <c r="B21" s="29">
        <v>7806.826</v>
      </c>
      <c r="C21" s="30">
        <v>4.0615997028754096</v>
      </c>
      <c r="D21" s="29">
        <v>15989.388999999999</v>
      </c>
      <c r="E21" s="30">
        <v>0.80803043737318503</v>
      </c>
      <c r="F21" s="29">
        <v>0</v>
      </c>
      <c r="G21" s="37">
        <v>0</v>
      </c>
    </row>
    <row r="22" spans="1:7">
      <c r="A22" s="15" t="s">
        <v>8</v>
      </c>
      <c r="B22" s="31">
        <f>SUM(B13:B21)</f>
        <v>59681.593999999997</v>
      </c>
      <c r="C22" s="32">
        <f>((B13*C13)+(B14*C14)+(B15*C15)+(B16*C16)+(B17*C17)+(B18*C18)+(B19*C19)+(B20*C20)+(B21*C21))/B22</f>
        <v>4.4098759153785343</v>
      </c>
      <c r="D22" s="31">
        <f>SUM(D13:D21)</f>
        <v>162274.03799999997</v>
      </c>
      <c r="E22" s="32">
        <f>((D13*E13)+(D14*E14)+(D15*E15)+(D16*E16)+(D17*E17)+(D18*E18)+(D19*E19)+(D20*E20)+(D21*E21))/D22</f>
        <v>1.1239601824784815</v>
      </c>
      <c r="F22" s="31">
        <f>SUM(F13:F21)</f>
        <v>625.88900000000001</v>
      </c>
      <c r="G22" s="32">
        <f>((F13*G13)+(F14*G14)+(F15*G15)+(F16*G16)+(F17*G17)+(F18*G18)+(F19*G19)+(F20*G20)+(F21*G21))/F22</f>
        <v>0.12902771737480623</v>
      </c>
    </row>
    <row r="25" spans="1:7" ht="15">
      <c r="A25" s="14" t="s">
        <v>26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408.37200000000001</v>
      </c>
      <c r="C29" s="21">
        <v>4.6124833019893599</v>
      </c>
      <c r="D29" s="19">
        <v>973.06200000000001</v>
      </c>
      <c r="E29" s="21">
        <v>0.869356573373536</v>
      </c>
      <c r="F29" s="19">
        <v>0</v>
      </c>
      <c r="G29" s="20">
        <v>0</v>
      </c>
    </row>
    <row r="30" spans="1:7">
      <c r="A30" s="22" t="s">
        <v>9</v>
      </c>
      <c r="B30" s="23">
        <v>546.202</v>
      </c>
      <c r="C30" s="25">
        <v>1.6411759294180499</v>
      </c>
      <c r="D30" s="23">
        <v>740.72799999999995</v>
      </c>
      <c r="E30" s="25">
        <v>0.63892825976606804</v>
      </c>
      <c r="F30" s="23">
        <v>0</v>
      </c>
      <c r="G30" s="24">
        <v>0</v>
      </c>
    </row>
    <row r="31" spans="1:7">
      <c r="A31" s="22" t="s">
        <v>1</v>
      </c>
      <c r="B31" s="23">
        <v>1558.5609999999999</v>
      </c>
      <c r="C31" s="25">
        <v>3.0731848185602</v>
      </c>
      <c r="D31" s="23">
        <v>4104.0410000000002</v>
      </c>
      <c r="E31" s="25">
        <v>0.51513407614592499</v>
      </c>
      <c r="F31" s="23">
        <v>0</v>
      </c>
      <c r="G31" s="24">
        <v>0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94.497</v>
      </c>
      <c r="C33" s="25">
        <v>4.3021908526196597</v>
      </c>
      <c r="D33" s="23">
        <v>181.78399999999999</v>
      </c>
      <c r="E33" s="25">
        <v>0.49475990186155</v>
      </c>
      <c r="F33" s="23">
        <v>0</v>
      </c>
      <c r="G33" s="24">
        <v>0</v>
      </c>
    </row>
    <row r="34" spans="1:7">
      <c r="A34" s="22" t="s">
        <v>4</v>
      </c>
      <c r="B34" s="23">
        <v>321.25200000000001</v>
      </c>
      <c r="C34" s="25">
        <v>3.52470020108824</v>
      </c>
      <c r="D34" s="23">
        <v>5424.808</v>
      </c>
      <c r="E34" s="25">
        <v>0.85998755421390005</v>
      </c>
      <c r="F34" s="23">
        <v>199.75</v>
      </c>
      <c r="G34" s="25">
        <v>0.13</v>
      </c>
    </row>
    <row r="35" spans="1:7">
      <c r="A35" s="22" t="s">
        <v>5</v>
      </c>
      <c r="B35" s="23">
        <v>1574.114</v>
      </c>
      <c r="C35" s="25">
        <v>3.73216522056217</v>
      </c>
      <c r="D35" s="23">
        <v>4255.415</v>
      </c>
      <c r="E35" s="25">
        <v>0.62385736479285803</v>
      </c>
      <c r="F35" s="23">
        <v>0</v>
      </c>
      <c r="G35" s="24">
        <v>0</v>
      </c>
    </row>
    <row r="36" spans="1:7">
      <c r="A36" s="22" t="s">
        <v>6</v>
      </c>
      <c r="B36" s="23">
        <v>1368.7560000000001</v>
      </c>
      <c r="C36" s="25">
        <v>3.8125098154820898</v>
      </c>
      <c r="D36" s="23">
        <v>8712.2839999999997</v>
      </c>
      <c r="E36" s="25">
        <v>1.3242063711421701</v>
      </c>
      <c r="F36" s="23">
        <v>220.738</v>
      </c>
      <c r="G36" s="25">
        <v>0.15033471355181299</v>
      </c>
    </row>
    <row r="37" spans="1:7">
      <c r="A37" s="28" t="s">
        <v>7</v>
      </c>
      <c r="B37" s="29">
        <v>14.84</v>
      </c>
      <c r="C37" s="30">
        <v>3.8106300539083602</v>
      </c>
      <c r="D37" s="29">
        <v>71.944000000000003</v>
      </c>
      <c r="E37" s="30">
        <v>0.97712020460358096</v>
      </c>
      <c r="F37" s="29">
        <v>0</v>
      </c>
      <c r="G37" s="37">
        <v>0</v>
      </c>
    </row>
    <row r="38" spans="1:7">
      <c r="A38" s="15" t="s">
        <v>8</v>
      </c>
      <c r="B38" s="31">
        <f>SUM(B29:B37)</f>
        <v>5886.5940000000001</v>
      </c>
      <c r="C38" s="32">
        <f>((B29*C29)+(B30*C30)+(B31*C31)+(B32*C32)+(B33*C33)+(B34*C34)+(B35*C35)+(B36*C36)+(B37*C37))/B38</f>
        <v>3.4414516589729138</v>
      </c>
      <c r="D38" s="31">
        <f>SUM(D29:D37)</f>
        <v>24464.065999999999</v>
      </c>
      <c r="E38" s="32">
        <f>((D29*E29)+(D30*E30)+(D31*E31)+(D32*E32)+(D33*E33)+(D34*E34)+(D35*E35)+(D36*E36)+(D37*E37))/D38</f>
        <v>0.91769209456024137</v>
      </c>
      <c r="F38" s="31">
        <f>SUM(F29:F37)</f>
        <v>420.488</v>
      </c>
      <c r="G38" s="32">
        <f>((F29*G29)+(F30*G30)+(F31*G31)+(F32*G32)+(F33*G33)+(F34*G34)+(F35*G35)+(F36*G36)+(F37*G37))/F38</f>
        <v>0.14067484446642969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G22 G38" evalError="1"/>
    <ignoredError sqref="C22 E22 C38 E38" evalError="1" formula="1"/>
    <ignoredError sqref="F22 D22 D38 F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43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0</v>
      </c>
      <c r="C13" s="20">
        <v>0</v>
      </c>
      <c r="D13" s="19">
        <v>4453.3540000000003</v>
      </c>
      <c r="E13" s="21">
        <v>4.5676780157158001</v>
      </c>
      <c r="F13" s="19">
        <v>7243.5280000000002</v>
      </c>
      <c r="G13" s="21">
        <v>0.73829639189632501</v>
      </c>
    </row>
    <row r="14" spans="1:8">
      <c r="A14" s="22" t="s">
        <v>9</v>
      </c>
      <c r="B14" s="23">
        <v>522.28200000000004</v>
      </c>
      <c r="C14" s="25">
        <v>2.5920609364289802</v>
      </c>
      <c r="D14" s="23">
        <v>11034.626</v>
      </c>
      <c r="E14" s="25">
        <v>4.0242008335398003</v>
      </c>
      <c r="F14" s="23">
        <v>20114.996999999999</v>
      </c>
      <c r="G14" s="25">
        <v>0.591899329092617</v>
      </c>
    </row>
    <row r="15" spans="1:8">
      <c r="A15" s="22" t="s">
        <v>1</v>
      </c>
      <c r="B15" s="23">
        <v>155.637</v>
      </c>
      <c r="C15" s="25">
        <v>3.6904518848345802</v>
      </c>
      <c r="D15" s="23">
        <v>16836.397000000001</v>
      </c>
      <c r="E15" s="25">
        <v>3.9971544195590099</v>
      </c>
      <c r="F15" s="23">
        <v>32006.831999999999</v>
      </c>
      <c r="G15" s="25">
        <v>0.65139821310650203</v>
      </c>
    </row>
    <row r="16" spans="1:8">
      <c r="A16" s="22" t="s">
        <v>2</v>
      </c>
      <c r="B16" s="23">
        <v>0</v>
      </c>
      <c r="C16" s="24">
        <v>0</v>
      </c>
      <c r="D16" s="23">
        <v>9172.3799999999992</v>
      </c>
      <c r="E16" s="25">
        <v>3.9616326145449698</v>
      </c>
      <c r="F16" s="26">
        <v>12673.069</v>
      </c>
      <c r="G16" s="27">
        <v>0.70756452900240696</v>
      </c>
    </row>
    <row r="17" spans="1:7">
      <c r="A17" s="22" t="s">
        <v>3</v>
      </c>
      <c r="B17" s="23">
        <v>11.978999999999999</v>
      </c>
      <c r="C17" s="25">
        <v>12.684804157275201</v>
      </c>
      <c r="D17" s="23">
        <v>12126.441999999999</v>
      </c>
      <c r="E17" s="25">
        <v>4.1045041439195398</v>
      </c>
      <c r="F17" s="23">
        <v>22491.561000000002</v>
      </c>
      <c r="G17" s="25">
        <v>0.66691303124758705</v>
      </c>
    </row>
    <row r="18" spans="1:7">
      <c r="A18" s="22" t="s">
        <v>4</v>
      </c>
      <c r="B18" s="23">
        <v>458.14699999999999</v>
      </c>
      <c r="C18" s="25">
        <v>2.4249441642092999</v>
      </c>
      <c r="D18" s="23">
        <v>13037.27</v>
      </c>
      <c r="E18" s="25">
        <v>3.3024918129332299</v>
      </c>
      <c r="F18" s="23">
        <v>21309.741000000002</v>
      </c>
      <c r="G18" s="25">
        <v>0.68037795025289105</v>
      </c>
    </row>
    <row r="19" spans="1:7">
      <c r="A19" s="22" t="s">
        <v>5</v>
      </c>
      <c r="B19" s="23">
        <v>0</v>
      </c>
      <c r="C19" s="24">
        <v>0</v>
      </c>
      <c r="D19" s="23">
        <v>8351.7129999999997</v>
      </c>
      <c r="E19" s="25">
        <v>3.2182004769560399</v>
      </c>
      <c r="F19" s="23">
        <v>11479.686</v>
      </c>
      <c r="G19" s="25">
        <v>0.75030394864458805</v>
      </c>
    </row>
    <row r="20" spans="1:7">
      <c r="A20" s="22" t="s">
        <v>6</v>
      </c>
      <c r="B20" s="23">
        <v>2.464</v>
      </c>
      <c r="C20" s="25">
        <v>8.64983766233766</v>
      </c>
      <c r="D20" s="23">
        <v>17234.887999999999</v>
      </c>
      <c r="E20" s="25">
        <v>3.3441025445015899</v>
      </c>
      <c r="F20" s="23">
        <v>26555.076000000001</v>
      </c>
      <c r="G20" s="25">
        <v>0.833916855331162</v>
      </c>
    </row>
    <row r="21" spans="1:7">
      <c r="A21" s="28" t="s">
        <v>7</v>
      </c>
      <c r="B21" s="29">
        <v>20.268000000000001</v>
      </c>
      <c r="C21" s="30">
        <v>5.8003374777975099</v>
      </c>
      <c r="D21" s="29">
        <v>10550.513999999999</v>
      </c>
      <c r="E21" s="30">
        <v>3.3722100424680699</v>
      </c>
      <c r="F21" s="29">
        <v>16548.509999999998</v>
      </c>
      <c r="G21" s="30">
        <v>0.55428746926460404</v>
      </c>
    </row>
    <row r="22" spans="1:7">
      <c r="A22" s="15" t="s">
        <v>8</v>
      </c>
      <c r="B22" s="31">
        <f>SUM(B13:B21)</f>
        <v>1170.777</v>
      </c>
      <c r="C22" s="32">
        <f>((B13*C13)+(B14*C14)+(B15*C15)+(B16*C16)+(B17*C17)+(B18*C18)+(B19*C19)+(B20*C20)+(B21*C21))/B22</f>
        <v>2.8442344127019905</v>
      </c>
      <c r="D22" s="31">
        <f>SUM(D13:D21)</f>
        <v>102797.584</v>
      </c>
      <c r="E22" s="32">
        <f>((D13*E13)+(D14*E14)+(D15*E15)+(D16*E16)+(D17*E17)+(D18*E18)+(D19*E19)+(D20*E20)+(D21*E21))/D22</f>
        <v>3.7092515176718535</v>
      </c>
      <c r="F22" s="31">
        <f>SUM(F13:F21)</f>
        <v>170423</v>
      </c>
      <c r="G22" s="32">
        <f>((F13*G13)+(F14*G14)+(F15*G15)+(F16*G16)+(F17*G17)+(F18*G18)+(F19*G19)+(F20*G20)+(F21*G21))/F22</f>
        <v>0.68358927519172896</v>
      </c>
    </row>
    <row r="25" spans="1:7" ht="15">
      <c r="A25" s="14" t="s">
        <v>44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220.363</v>
      </c>
      <c r="C29" s="21">
        <v>6.1223744458007898</v>
      </c>
      <c r="D29" s="19">
        <v>800.52099999999996</v>
      </c>
      <c r="E29" s="21">
        <v>2.3011514301311302</v>
      </c>
      <c r="F29" s="19">
        <v>2019.1669999999999</v>
      </c>
      <c r="G29" s="21">
        <v>0.15381735884154199</v>
      </c>
    </row>
    <row r="30" spans="1:7">
      <c r="A30" s="22" t="s">
        <v>9</v>
      </c>
      <c r="B30" s="23">
        <v>0</v>
      </c>
      <c r="C30" s="24">
        <v>0</v>
      </c>
      <c r="D30" s="23">
        <v>746.85900000000004</v>
      </c>
      <c r="E30" s="25">
        <v>2.8060462938787598</v>
      </c>
      <c r="F30" s="23">
        <v>1151.021</v>
      </c>
      <c r="G30" s="25">
        <v>0.75996565223397305</v>
      </c>
    </row>
    <row r="31" spans="1:7">
      <c r="A31" s="22" t="s">
        <v>1</v>
      </c>
      <c r="B31" s="23">
        <v>3.4470000000000001</v>
      </c>
      <c r="C31" s="25">
        <v>3.99</v>
      </c>
      <c r="D31" s="23">
        <v>3384.6309999999999</v>
      </c>
      <c r="E31" s="25">
        <v>2.3095045344677199</v>
      </c>
      <c r="F31" s="23">
        <v>2553.7689999999998</v>
      </c>
      <c r="G31" s="25">
        <v>0.357973569653324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16.925999999999998</v>
      </c>
      <c r="C33" s="25">
        <v>9.3841546732836996</v>
      </c>
      <c r="D33" s="23">
        <v>58.832999999999998</v>
      </c>
      <c r="E33" s="25">
        <v>3.8632759675692201</v>
      </c>
      <c r="F33" s="23">
        <v>160.649</v>
      </c>
      <c r="G33" s="25">
        <v>2.91312715921045</v>
      </c>
    </row>
    <row r="34" spans="1:7">
      <c r="A34" s="22" t="s">
        <v>4</v>
      </c>
      <c r="B34" s="23">
        <v>11.57</v>
      </c>
      <c r="C34" s="25">
        <v>8.2750000000000004</v>
      </c>
      <c r="D34" s="23">
        <v>2780.576</v>
      </c>
      <c r="E34" s="25">
        <v>3.11802055940927</v>
      </c>
      <c r="F34" s="23">
        <v>4915.7349999999997</v>
      </c>
      <c r="G34" s="25">
        <v>0.61747545667128101</v>
      </c>
    </row>
    <row r="35" spans="1:7">
      <c r="A35" s="22" t="s">
        <v>5</v>
      </c>
      <c r="B35" s="23">
        <v>10.645</v>
      </c>
      <c r="C35" s="25">
        <v>5.2737858149365904</v>
      </c>
      <c r="D35" s="23">
        <v>3068.317</v>
      </c>
      <c r="E35" s="25">
        <v>2.8356286016079801</v>
      </c>
      <c r="F35" s="23">
        <v>3113.58</v>
      </c>
      <c r="G35" s="25">
        <v>0.27825354800583302</v>
      </c>
    </row>
    <row r="36" spans="1:7">
      <c r="A36" s="22" t="s">
        <v>6</v>
      </c>
      <c r="B36" s="23">
        <v>0</v>
      </c>
      <c r="C36" s="25">
        <v>0</v>
      </c>
      <c r="D36" s="23">
        <v>3728.6489999999999</v>
      </c>
      <c r="E36" s="25">
        <v>3.6708718702135799</v>
      </c>
      <c r="F36" s="23">
        <v>6907.0249999999996</v>
      </c>
      <c r="G36" s="25">
        <v>0.89562995023182901</v>
      </c>
    </row>
    <row r="37" spans="1:7">
      <c r="A37" s="28" t="s">
        <v>7</v>
      </c>
      <c r="B37" s="29">
        <v>17.843</v>
      </c>
      <c r="C37" s="30">
        <v>5.3900240990864798</v>
      </c>
      <c r="D37" s="29">
        <v>45.962000000000003</v>
      </c>
      <c r="E37" s="30">
        <v>3.2246675079413398</v>
      </c>
      <c r="F37" s="29">
        <v>5.9889999999999999</v>
      </c>
      <c r="G37" s="30">
        <v>2.1999999999999999E-2</v>
      </c>
    </row>
    <row r="38" spans="1:7">
      <c r="A38" s="15" t="s">
        <v>8</v>
      </c>
      <c r="B38" s="31">
        <f>SUM(B29:B37)</f>
        <v>280.79399999999998</v>
      </c>
      <c r="C38" s="32">
        <f>((B29*C29)+(B30*C30)+(B31*C31)+(B32*C32)+(B33*C33)+(B34*C34)+(B35*C35)+(B36*C36)+(B37*C37))/B38</f>
        <v>6.302805373334186</v>
      </c>
      <c r="D38" s="31">
        <f>SUM(D29:D37)</f>
        <v>14614.348</v>
      </c>
      <c r="E38" s="32">
        <f>((D29*E29)+(D30*E30)+(D31*E31)+(D32*E32)+(D33*E33)+(D34*E34)+(D35*E35)+(D36*E36)+(D37*E37))/D38</f>
        <v>2.955181798394289</v>
      </c>
      <c r="F38" s="31">
        <f>SUM(F29:F37)</f>
        <v>20826.935000000001</v>
      </c>
      <c r="G38" s="32">
        <f>((F29*G29)+(F30*G30)+(F31*G31)+(F32*G32)+(F33*G33)+(F34*G34)+(F35*G35)+(F36*G36)+(F37*G37))/F38</f>
        <v>0.6076493128249546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0866141732283472" right="0.70866141732283472" top="0.57999999999999996" bottom="0.59" header="0.31496062992125984" footer="0.31496062992125984"/>
  <pageSetup paperSize="9" orientation="landscape" r:id="rId1"/>
  <ignoredErrors>
    <ignoredError sqref="C22:D22 E22:F22 D38:F38 C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45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0</v>
      </c>
      <c r="C13" s="20">
        <v>0</v>
      </c>
      <c r="D13" s="19">
        <v>3904.4059999999999</v>
      </c>
      <c r="E13" s="21">
        <v>4.93527712999109</v>
      </c>
      <c r="F13" s="19">
        <v>7205.6610000000001</v>
      </c>
      <c r="G13" s="21">
        <v>0.94531399673118099</v>
      </c>
    </row>
    <row r="14" spans="1:8">
      <c r="A14" s="22" t="s">
        <v>9</v>
      </c>
      <c r="B14" s="23">
        <v>522.09900000000005</v>
      </c>
      <c r="C14" s="25">
        <v>2.9553254076334201</v>
      </c>
      <c r="D14" s="23">
        <v>9418.07</v>
      </c>
      <c r="E14" s="25">
        <v>4.2920645675812601</v>
      </c>
      <c r="F14" s="23">
        <v>20630.476999999999</v>
      </c>
      <c r="G14" s="25">
        <v>0.75680955685125495</v>
      </c>
    </row>
    <row r="15" spans="1:8">
      <c r="A15" s="22" t="s">
        <v>1</v>
      </c>
      <c r="B15" s="23">
        <v>155.49100000000001</v>
      </c>
      <c r="C15" s="25">
        <v>4.0966353036510199</v>
      </c>
      <c r="D15" s="23">
        <v>13958.704</v>
      </c>
      <c r="E15" s="25">
        <v>4.1382846467694998</v>
      </c>
      <c r="F15" s="23">
        <v>33122.637000000002</v>
      </c>
      <c r="G15" s="25">
        <v>0.78478741919008399</v>
      </c>
    </row>
    <row r="16" spans="1:8">
      <c r="A16" s="22" t="s">
        <v>2</v>
      </c>
      <c r="B16" s="23">
        <v>0</v>
      </c>
      <c r="C16" s="24">
        <v>0</v>
      </c>
      <c r="D16" s="23">
        <v>7903.9750000000004</v>
      </c>
      <c r="E16" s="25">
        <v>4.06059241280495</v>
      </c>
      <c r="F16" s="26">
        <v>14108.575000000001</v>
      </c>
      <c r="G16" s="27">
        <v>0.80318180780128401</v>
      </c>
    </row>
    <row r="17" spans="1:7">
      <c r="A17" s="22" t="s">
        <v>3</v>
      </c>
      <c r="B17" s="23">
        <v>2.7709999999999999</v>
      </c>
      <c r="C17" s="25">
        <v>12.082792854565101</v>
      </c>
      <c r="D17" s="23">
        <v>10393.023999999999</v>
      </c>
      <c r="E17" s="25">
        <v>4.362164173969</v>
      </c>
      <c r="F17" s="23">
        <v>22573.946</v>
      </c>
      <c r="G17" s="25">
        <v>0.78571978390486097</v>
      </c>
    </row>
    <row r="18" spans="1:7">
      <c r="A18" s="22" t="s">
        <v>4</v>
      </c>
      <c r="B18" s="23">
        <v>155.17599999999999</v>
      </c>
      <c r="C18" s="25">
        <v>3.1431717469196299</v>
      </c>
      <c r="D18" s="23">
        <v>13227.058000000001</v>
      </c>
      <c r="E18" s="25">
        <v>3.26280334409965</v>
      </c>
      <c r="F18" s="23">
        <v>26285.421999999999</v>
      </c>
      <c r="G18" s="25">
        <v>0.775098370343835</v>
      </c>
    </row>
    <row r="19" spans="1:7">
      <c r="A19" s="22" t="s">
        <v>5</v>
      </c>
      <c r="B19" s="23">
        <v>0</v>
      </c>
      <c r="C19" s="24">
        <v>0</v>
      </c>
      <c r="D19" s="23">
        <v>7820.0590000000002</v>
      </c>
      <c r="E19" s="25">
        <v>3.53688841132784</v>
      </c>
      <c r="F19" s="23">
        <v>13860.466</v>
      </c>
      <c r="G19" s="25">
        <v>0.78743972980417798</v>
      </c>
    </row>
    <row r="20" spans="1:7">
      <c r="A20" s="22" t="s">
        <v>6</v>
      </c>
      <c r="B20" s="23">
        <v>0.33800000000000002</v>
      </c>
      <c r="C20" s="25">
        <v>11.4763313609467</v>
      </c>
      <c r="D20" s="23">
        <v>14855.986999999999</v>
      </c>
      <c r="E20" s="25">
        <v>3.44865499633246</v>
      </c>
      <c r="F20" s="23">
        <v>32551.523000000001</v>
      </c>
      <c r="G20" s="25">
        <v>0.82975875998182902</v>
      </c>
    </row>
    <row r="21" spans="1:7">
      <c r="A21" s="28" t="s">
        <v>7</v>
      </c>
      <c r="B21" s="29">
        <v>11.938000000000001</v>
      </c>
      <c r="C21" s="30">
        <v>4.0987670464064303</v>
      </c>
      <c r="D21" s="29">
        <v>9431.2119999999995</v>
      </c>
      <c r="E21" s="30">
        <v>3.6568836593854499</v>
      </c>
      <c r="F21" s="29">
        <v>17718.118999999999</v>
      </c>
      <c r="G21" s="30">
        <v>0.66193257326017496</v>
      </c>
    </row>
    <row r="22" spans="1:7">
      <c r="A22" s="15" t="s">
        <v>8</v>
      </c>
      <c r="B22" s="31">
        <f>SUM(B13:B21)</f>
        <v>847.81299999999999</v>
      </c>
      <c r="C22" s="32">
        <f>((B13*C13)+(B14*C14)+(B15*C15)+(B16*C16)+(B17*C17)+(B18*C18)+(B19*C19)+(B20*C20)+(B21*C21))/B22</f>
        <v>3.2483562754994346</v>
      </c>
      <c r="D22" s="31">
        <f>SUM(D13:D21)</f>
        <v>90912.494999999981</v>
      </c>
      <c r="E22" s="32">
        <f>((D13*E13)+(D14*E14)+(D15*E15)+(D16*E16)+(D17*E17)+(D18*E18)+(D19*E19)+(D20*E20)+(D21*E21))/D22</f>
        <v>3.8655441418916081</v>
      </c>
      <c r="F22" s="31">
        <f>SUM(F13:F21)</f>
        <v>188056.826</v>
      </c>
      <c r="G22" s="32">
        <f>((F13*G13)+(F14*G14)+(F15*G15)+(F16*G16)+(F17*G17)+(F18*G18)+(F19*G19)+(F20*G20)+(F21*G21))/F22</f>
        <v>0.78441136048419735</v>
      </c>
    </row>
    <row r="25" spans="1:7" ht="15">
      <c r="A25" s="14" t="s">
        <v>46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219.9</v>
      </c>
      <c r="C29" s="21">
        <v>6.3734743974533901</v>
      </c>
      <c r="D29" s="19">
        <v>799.99199999999996</v>
      </c>
      <c r="E29" s="21">
        <v>2.62866066285663</v>
      </c>
      <c r="F29" s="19">
        <v>2536.3440000000001</v>
      </c>
      <c r="G29" s="21">
        <v>0.17135653129070799</v>
      </c>
    </row>
    <row r="30" spans="1:7">
      <c r="A30" s="22" t="s">
        <v>9</v>
      </c>
      <c r="B30" s="23">
        <v>0</v>
      </c>
      <c r="C30" s="24">
        <v>0</v>
      </c>
      <c r="D30" s="23">
        <v>685.91300000000001</v>
      </c>
      <c r="E30" s="25">
        <v>3.0672062637681501</v>
      </c>
      <c r="F30" s="23">
        <v>1148.4839999999999</v>
      </c>
      <c r="G30" s="25">
        <v>0.86116047763834802</v>
      </c>
    </row>
    <row r="31" spans="1:7">
      <c r="A31" s="22" t="s">
        <v>1</v>
      </c>
      <c r="B31" s="23">
        <v>3.4289999999999998</v>
      </c>
      <c r="C31" s="25">
        <v>4.282</v>
      </c>
      <c r="D31" s="23">
        <v>2540.2550000000001</v>
      </c>
      <c r="E31" s="25">
        <v>2.52134224713661</v>
      </c>
      <c r="F31" s="23">
        <v>3392.66</v>
      </c>
      <c r="G31" s="25">
        <v>0.35831569476457997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8.2609999999999992</v>
      </c>
      <c r="C33" s="25">
        <v>9.3984642295121699</v>
      </c>
      <c r="D33" s="23">
        <v>177.405</v>
      </c>
      <c r="E33" s="25">
        <v>4.2255844480144296</v>
      </c>
      <c r="F33" s="23">
        <v>41.542999999999999</v>
      </c>
      <c r="G33" s="25">
        <v>0.215</v>
      </c>
    </row>
    <row r="34" spans="1:7">
      <c r="A34" s="22" t="s">
        <v>4</v>
      </c>
      <c r="B34" s="23">
        <v>4.8490000000000002</v>
      </c>
      <c r="C34" s="25">
        <v>8.2750000000000004</v>
      </c>
      <c r="D34" s="23">
        <v>2438.6729999999998</v>
      </c>
      <c r="E34" s="25">
        <v>3.0367932223795502</v>
      </c>
      <c r="F34" s="23">
        <v>5532.0749999999998</v>
      </c>
      <c r="G34" s="25">
        <v>0.81725236136530999</v>
      </c>
    </row>
    <row r="35" spans="1:7">
      <c r="A35" s="22" t="s">
        <v>5</v>
      </c>
      <c r="B35" s="23">
        <v>9.5050000000000008</v>
      </c>
      <c r="C35" s="25">
        <v>5.2508627038400801</v>
      </c>
      <c r="D35" s="23">
        <v>2306.4409999999998</v>
      </c>
      <c r="E35" s="25">
        <v>2.88568594514232</v>
      </c>
      <c r="F35" s="23">
        <v>2858.59</v>
      </c>
      <c r="G35" s="25">
        <v>0.29584116784848502</v>
      </c>
    </row>
    <row r="36" spans="1:7">
      <c r="A36" s="22" t="s">
        <v>6</v>
      </c>
      <c r="B36" s="23">
        <v>0</v>
      </c>
      <c r="C36" s="25">
        <v>0</v>
      </c>
      <c r="D36" s="23">
        <v>2547.9929999999999</v>
      </c>
      <c r="E36" s="25">
        <v>3.9691727622485602</v>
      </c>
      <c r="F36" s="23">
        <v>7863.8729999999996</v>
      </c>
      <c r="G36" s="25">
        <v>0.98104864180792295</v>
      </c>
    </row>
    <row r="37" spans="1:7">
      <c r="A37" s="28" t="s">
        <v>7</v>
      </c>
      <c r="B37" s="29">
        <v>17.5</v>
      </c>
      <c r="C37" s="30">
        <v>5.47425714285714</v>
      </c>
      <c r="D37" s="29">
        <v>45.874000000000002</v>
      </c>
      <c r="E37" s="30">
        <v>3.79603949949863</v>
      </c>
      <c r="F37" s="29">
        <v>5.9859999999999998</v>
      </c>
      <c r="G37" s="30">
        <v>5.3999999999999999E-2</v>
      </c>
    </row>
    <row r="38" spans="1:7">
      <c r="A38" s="15" t="s">
        <v>8</v>
      </c>
      <c r="B38" s="31">
        <f>SUM(B29:B37)</f>
        <v>263.44399999999996</v>
      </c>
      <c r="C38" s="32">
        <f>((B29*C29)+(B30*C30)+(B31*C31)+(B32*C32)+(B33*C33)+(B34*C34)+(B35*C35)+(B36*C36)+(B37*C37))/B38</f>
        <v>6.3758716691213335</v>
      </c>
      <c r="D38" s="31">
        <f>SUM(D29:D37)</f>
        <v>11542.546</v>
      </c>
      <c r="E38" s="32">
        <f>((D29*E29)+(D30*E30)+(D31*E31)+(D32*E32)+(D33*E33)+(D34*E34)+(D35*E35)+(D36*E36)+(D37*E37))/D38</f>
        <v>3.0937897197897253</v>
      </c>
      <c r="F38" s="31">
        <f>SUM(F29:F37)</f>
        <v>23379.555</v>
      </c>
      <c r="G38" s="32">
        <f>((F29*G29)+(F30*G30)+(F31*G31)+(F32*G32)+(F33*G33)+(F34*G34)+(F35*G35)+(F36*G36)+(F37*G37))/F38</f>
        <v>0.67281769653015178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tabSelected="1" zoomScaleNormal="100"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47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0</v>
      </c>
      <c r="C13" s="20">
        <v>0</v>
      </c>
      <c r="D13" s="19">
        <v>3370.7109999999998</v>
      </c>
      <c r="E13" s="21">
        <v>5.2409116622576102</v>
      </c>
      <c r="F13" s="19">
        <v>7573.6390000000001</v>
      </c>
      <c r="G13" s="21">
        <v>1.05530984537288</v>
      </c>
    </row>
    <row r="14" spans="1:8">
      <c r="A14" s="22" t="s">
        <v>9</v>
      </c>
      <c r="B14" s="23">
        <v>307.22800000000001</v>
      </c>
      <c r="C14" s="25">
        <v>4.3194198119963003</v>
      </c>
      <c r="D14" s="23">
        <v>7842.7120000000004</v>
      </c>
      <c r="E14" s="25">
        <v>4.4165676359147197</v>
      </c>
      <c r="F14" s="23">
        <v>21178.605</v>
      </c>
      <c r="G14" s="25">
        <v>0.90412015569486304</v>
      </c>
    </row>
    <row r="15" spans="1:8">
      <c r="A15" s="22" t="s">
        <v>1</v>
      </c>
      <c r="B15" s="23">
        <v>155.35300000000001</v>
      </c>
      <c r="C15" s="25">
        <v>4.3532602524573099</v>
      </c>
      <c r="D15" s="23">
        <v>11910.991</v>
      </c>
      <c r="E15" s="25">
        <v>4.2229817542469803</v>
      </c>
      <c r="F15" s="23">
        <v>33782.654000000002</v>
      </c>
      <c r="G15" s="25">
        <v>0.89238199985708599</v>
      </c>
    </row>
    <row r="16" spans="1:8">
      <c r="A16" s="22" t="s">
        <v>2</v>
      </c>
      <c r="B16" s="23">
        <v>0</v>
      </c>
      <c r="C16" s="24">
        <v>0</v>
      </c>
      <c r="D16" s="23">
        <v>7210.7370000000001</v>
      </c>
      <c r="E16" s="25">
        <v>4.2853867728083799</v>
      </c>
      <c r="F16" s="26">
        <v>14027.373</v>
      </c>
      <c r="G16" s="27">
        <v>0.92616004293890197</v>
      </c>
    </row>
    <row r="17" spans="1:7">
      <c r="A17" s="22" t="s">
        <v>3</v>
      </c>
      <c r="B17" s="23">
        <v>0</v>
      </c>
      <c r="C17" s="24">
        <v>0</v>
      </c>
      <c r="D17" s="23">
        <v>9124.6329999999998</v>
      </c>
      <c r="E17" s="25">
        <v>4.5327519193374703</v>
      </c>
      <c r="F17" s="23">
        <v>22362.469000000001</v>
      </c>
      <c r="G17" s="25">
        <v>0.90772502964677104</v>
      </c>
    </row>
    <row r="18" spans="1:7">
      <c r="A18" s="22" t="s">
        <v>4</v>
      </c>
      <c r="B18" s="23">
        <v>71.635000000000005</v>
      </c>
      <c r="C18" s="25">
        <v>2.794</v>
      </c>
      <c r="D18" s="23">
        <v>10352.67</v>
      </c>
      <c r="E18" s="25">
        <v>3.3877514846894599</v>
      </c>
      <c r="F18" s="23">
        <v>23075.177</v>
      </c>
      <c r="G18" s="25">
        <v>0.89754948393245304</v>
      </c>
    </row>
    <row r="19" spans="1:7">
      <c r="A19" s="22" t="s">
        <v>5</v>
      </c>
      <c r="B19" s="23">
        <v>0</v>
      </c>
      <c r="C19" s="24">
        <v>0</v>
      </c>
      <c r="D19" s="23">
        <v>6658.3670000000002</v>
      </c>
      <c r="E19" s="25">
        <v>3.6337045478268202</v>
      </c>
      <c r="F19" s="23">
        <v>13866.663</v>
      </c>
      <c r="G19" s="25">
        <v>0.77043708244730502</v>
      </c>
    </row>
    <row r="20" spans="1:7">
      <c r="A20" s="22" t="s">
        <v>6</v>
      </c>
      <c r="B20" s="23">
        <v>0</v>
      </c>
      <c r="C20" s="24">
        <v>0</v>
      </c>
      <c r="D20" s="23">
        <v>12429.056</v>
      </c>
      <c r="E20" s="25">
        <v>3.6317530939598299</v>
      </c>
      <c r="F20" s="23">
        <v>33398.642999999996</v>
      </c>
      <c r="G20" s="25">
        <v>0.96054736223863901</v>
      </c>
    </row>
    <row r="21" spans="1:7">
      <c r="A21" s="28" t="s">
        <v>7</v>
      </c>
      <c r="B21" s="29">
        <v>9.4280000000000008</v>
      </c>
      <c r="C21" s="30">
        <v>3.0704285108188398</v>
      </c>
      <c r="D21" s="29">
        <v>8363.9480000000003</v>
      </c>
      <c r="E21" s="30">
        <v>3.95811141209869</v>
      </c>
      <c r="F21" s="29">
        <v>17625.526999999998</v>
      </c>
      <c r="G21" s="30">
        <v>0.79431905366574296</v>
      </c>
    </row>
    <row r="22" spans="1:7">
      <c r="A22" s="15" t="s">
        <v>8</v>
      </c>
      <c r="B22" s="31">
        <f>SUM(B13:B21)</f>
        <v>543.64400000000001</v>
      </c>
      <c r="C22" s="32">
        <f>((B13*C13)+(B14*C14)+(B15*C15)+(B16*C16)+(B17*C17)+(B18*C18)+(B19*C19)+(B20*C20)+(B21*C21))/B22</f>
        <v>4.1064279933191568</v>
      </c>
      <c r="D22" s="31">
        <f>SUM(D13:D21)</f>
        <v>77263.824999999997</v>
      </c>
      <c r="E22" s="32">
        <f>((D13*E13)+(D14*E14)+(D15*E15)+(D16*E16)+(D17*E17)+(D18*E18)+(D19*E19)+(D20*E20)+(D21*E21))/D22</f>
        <v>4.0429705775633042</v>
      </c>
      <c r="F22" s="31">
        <f>SUM(F13:F21)</f>
        <v>186890.75</v>
      </c>
      <c r="G22" s="32">
        <f>((F13*G13)+(F14*G14)+(F15*G15)+(F16*G16)+(F17*G17)+(F18*G18)+(F19*G19)+(F20*G20)+(F21*G21))/F22</f>
        <v>0.89920936141034269</v>
      </c>
    </row>
    <row r="25" spans="1:7" ht="15">
      <c r="A25" s="14" t="s">
        <v>48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218.67400000000001</v>
      </c>
      <c r="C29" s="21">
        <v>6.5151230919085004</v>
      </c>
      <c r="D29" s="19">
        <v>798.65200000000004</v>
      </c>
      <c r="E29" s="21">
        <v>2.8740886931980398</v>
      </c>
      <c r="F29" s="19">
        <v>2525.319</v>
      </c>
      <c r="G29" s="21">
        <v>0.210524633125558</v>
      </c>
    </row>
    <row r="30" spans="1:7">
      <c r="A30" s="22" t="s">
        <v>9</v>
      </c>
      <c r="B30" s="23">
        <v>0</v>
      </c>
      <c r="C30" s="24">
        <v>0</v>
      </c>
      <c r="D30" s="23">
        <v>675.11099999999999</v>
      </c>
      <c r="E30" s="25">
        <v>3.4181530814932701</v>
      </c>
      <c r="F30" s="23">
        <v>1286.6400000000001</v>
      </c>
      <c r="G30" s="25">
        <v>0.90563033638002899</v>
      </c>
    </row>
    <row r="31" spans="1:7">
      <c r="A31" s="22" t="s">
        <v>1</v>
      </c>
      <c r="B31" s="23">
        <v>3.4159999999999999</v>
      </c>
      <c r="C31" s="25">
        <v>3.5</v>
      </c>
      <c r="D31" s="23">
        <v>3023.4079999999999</v>
      </c>
      <c r="E31" s="25">
        <v>2.5046390318474998</v>
      </c>
      <c r="F31" s="23">
        <v>3367.6309999999999</v>
      </c>
      <c r="G31" s="25">
        <v>0.43368727452621703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5.883</v>
      </c>
      <c r="C33" s="25">
        <v>9.4319360870304294</v>
      </c>
      <c r="D33" s="23">
        <v>176.828</v>
      </c>
      <c r="E33" s="25">
        <v>4.7002958807428703</v>
      </c>
      <c r="F33" s="23">
        <v>41.387</v>
      </c>
      <c r="G33" s="25">
        <v>0.32300000000000001</v>
      </c>
    </row>
    <row r="34" spans="1:7">
      <c r="A34" s="22" t="s">
        <v>4</v>
      </c>
      <c r="B34" s="23">
        <v>2.9009999999999998</v>
      </c>
      <c r="C34" s="25">
        <v>8.2750000000000004</v>
      </c>
      <c r="D34" s="23">
        <v>1652.3789999999999</v>
      </c>
      <c r="E34" s="25">
        <v>3.3014609535705799</v>
      </c>
      <c r="F34" s="23">
        <v>4161.8</v>
      </c>
      <c r="G34" s="25">
        <v>1.01383071940026</v>
      </c>
    </row>
    <row r="35" spans="1:7">
      <c r="A35" s="22" t="s">
        <v>5</v>
      </c>
      <c r="B35" s="23">
        <v>4.3769999999999998</v>
      </c>
      <c r="C35" s="25">
        <v>4.5799634452821598</v>
      </c>
      <c r="D35" s="23">
        <v>2258.098</v>
      </c>
      <c r="E35" s="25">
        <v>3.0627516635681902</v>
      </c>
      <c r="F35" s="23">
        <v>3700.6669999999999</v>
      </c>
      <c r="G35" s="25">
        <v>0.43410277471601699</v>
      </c>
    </row>
    <row r="36" spans="1:7">
      <c r="A36" s="22" t="s">
        <v>6</v>
      </c>
      <c r="B36" s="23">
        <v>0</v>
      </c>
      <c r="C36" s="25">
        <v>0</v>
      </c>
      <c r="D36" s="23">
        <v>1831.8040000000001</v>
      </c>
      <c r="E36" s="25">
        <v>4.2119999252103399</v>
      </c>
      <c r="F36" s="23">
        <v>8737.6859999999997</v>
      </c>
      <c r="G36" s="25">
        <v>1.08282340965331</v>
      </c>
    </row>
    <row r="37" spans="1:7">
      <c r="A37" s="28" t="s">
        <v>7</v>
      </c>
      <c r="B37" s="29">
        <v>17.465</v>
      </c>
      <c r="C37" s="30">
        <v>5.3992270254795303</v>
      </c>
      <c r="D37" s="29">
        <v>45.793999999999997</v>
      </c>
      <c r="E37" s="30">
        <v>4.4610710791806802</v>
      </c>
      <c r="F37" s="29">
        <v>0</v>
      </c>
      <c r="G37" s="37">
        <v>0</v>
      </c>
    </row>
    <row r="38" spans="1:7">
      <c r="A38" s="15" t="s">
        <v>8</v>
      </c>
      <c r="B38" s="31">
        <f>SUM(B29:B37)</f>
        <v>252.71600000000004</v>
      </c>
      <c r="C38" s="32">
        <f>((B29*C29)+(B30*C30)+(B31*C31)+(B32*C32)+(B33*C33)+(B34*C34)+(B35*C35)+(B36*C36)+(B37*C37))/B38</f>
        <v>6.4518347947894048</v>
      </c>
      <c r="D38" s="31">
        <f>SUM(D29:D37)</f>
        <v>10462.074000000001</v>
      </c>
      <c r="E38" s="32">
        <f>((D29*E29)+(D30*E30)+(D31*E31)+(D32*E32)+(D33*E33)+(D34*E34)+(D35*E35)+(D36*E36)+(D37*E37))/D38</f>
        <v>3.1827174792493329</v>
      </c>
      <c r="F38" s="31">
        <f>SUM(F29:F37)</f>
        <v>23821.129999999997</v>
      </c>
      <c r="G38" s="32">
        <f>((F29*G29)+(F30*G30)+(F31*G31)+(F32*G32)+(F33*G33)+(F34*G34)+(F35*G35)+(F36*G36)+(F37*G37))/F38</f>
        <v>0.77485535870884348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pageSetup paperSize="9" orientation="portrait" r:id="rId1"/>
  <ignoredErrors>
    <ignoredError sqref="C22:D22 E22:F22 C38:D38 E38:F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27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1531.17</v>
      </c>
      <c r="C13" s="21">
        <v>6.6661258436359097</v>
      </c>
      <c r="D13" s="19">
        <v>5747.9709999999995</v>
      </c>
      <c r="E13" s="21">
        <v>1.50516013911692</v>
      </c>
      <c r="F13" s="19">
        <v>0</v>
      </c>
      <c r="G13" s="20">
        <v>0</v>
      </c>
    </row>
    <row r="14" spans="1:8">
      <c r="A14" s="22" t="s">
        <v>9</v>
      </c>
      <c r="B14" s="23">
        <v>6269.8590000000004</v>
      </c>
      <c r="C14" s="25">
        <v>4.2188906410814004</v>
      </c>
      <c r="D14" s="23">
        <v>15563.458000000001</v>
      </c>
      <c r="E14" s="25">
        <v>1.2713553197496299</v>
      </c>
      <c r="F14" s="23">
        <v>0</v>
      </c>
      <c r="G14" s="24">
        <v>0</v>
      </c>
    </row>
    <row r="15" spans="1:8">
      <c r="A15" s="22" t="s">
        <v>1</v>
      </c>
      <c r="B15" s="23">
        <v>8044.9170000000004</v>
      </c>
      <c r="C15" s="25">
        <v>5.1030389488169998</v>
      </c>
      <c r="D15" s="23">
        <v>25838.239000000001</v>
      </c>
      <c r="E15" s="25">
        <v>1.31898172406409</v>
      </c>
      <c r="F15" s="23">
        <v>391.82600000000002</v>
      </c>
      <c r="G15" s="25">
        <v>0.174629715741171</v>
      </c>
    </row>
    <row r="16" spans="1:8">
      <c r="A16" s="22" t="s">
        <v>2</v>
      </c>
      <c r="B16" s="23">
        <v>4221.5360000000001</v>
      </c>
      <c r="C16" s="25">
        <v>4.8629550151887804</v>
      </c>
      <c r="D16" s="23">
        <v>14717.656000000001</v>
      </c>
      <c r="E16" s="25">
        <v>1.3880256451842601</v>
      </c>
      <c r="F16" s="26">
        <v>0</v>
      </c>
      <c r="G16" s="36">
        <v>0</v>
      </c>
    </row>
    <row r="17" spans="1:7">
      <c r="A17" s="22" t="s">
        <v>3</v>
      </c>
      <c r="B17" s="23">
        <v>6387.5550000000003</v>
      </c>
      <c r="C17" s="25">
        <v>4.67049526916011</v>
      </c>
      <c r="D17" s="23">
        <v>18799.063999999998</v>
      </c>
      <c r="E17" s="25">
        <v>1.2775809814254599</v>
      </c>
      <c r="F17" s="23">
        <v>356.93299999999999</v>
      </c>
      <c r="G17" s="25">
        <v>0.170629328193246</v>
      </c>
    </row>
    <row r="18" spans="1:7">
      <c r="A18" s="22" t="s">
        <v>4</v>
      </c>
      <c r="B18" s="23">
        <v>4945.2139999999999</v>
      </c>
      <c r="C18" s="25">
        <v>4.2329180197257399</v>
      </c>
      <c r="D18" s="23">
        <v>22663.635999999999</v>
      </c>
      <c r="E18" s="25">
        <v>1.1975410302212799</v>
      </c>
      <c r="F18" s="23">
        <v>205.22399999999999</v>
      </c>
      <c r="G18" s="25">
        <v>0.141008756285815</v>
      </c>
    </row>
    <row r="19" spans="1:7">
      <c r="A19" s="22" t="s">
        <v>5</v>
      </c>
      <c r="B19" s="23">
        <v>5327.9769999999999</v>
      </c>
      <c r="C19" s="25">
        <v>4.3209628175947499</v>
      </c>
      <c r="D19" s="23">
        <v>13168.298000000001</v>
      </c>
      <c r="E19" s="25">
        <v>1.1441418918374999</v>
      </c>
      <c r="F19" s="23">
        <v>0</v>
      </c>
      <c r="G19" s="24">
        <v>0</v>
      </c>
    </row>
    <row r="20" spans="1:7">
      <c r="A20" s="22" t="s">
        <v>6</v>
      </c>
      <c r="B20" s="23">
        <v>7260.4520000000002</v>
      </c>
      <c r="C20" s="25">
        <v>4.3405660443730003</v>
      </c>
      <c r="D20" s="23">
        <v>29144.585999999999</v>
      </c>
      <c r="E20" s="25">
        <v>1.2970716867963099</v>
      </c>
      <c r="F20" s="23">
        <v>0.72199999999999998</v>
      </c>
      <c r="G20" s="25">
        <v>0.36199999999999999</v>
      </c>
    </row>
    <row r="21" spans="1:7">
      <c r="A21" s="28" t="s">
        <v>7</v>
      </c>
      <c r="B21" s="29">
        <v>6940.7790000000005</v>
      </c>
      <c r="C21" s="30">
        <v>4.3797507302854601</v>
      </c>
      <c r="D21" s="29">
        <v>15921.573</v>
      </c>
      <c r="E21" s="30">
        <v>0.92512185146530401</v>
      </c>
      <c r="F21" s="29">
        <v>0</v>
      </c>
      <c r="G21" s="37">
        <v>0</v>
      </c>
    </row>
    <row r="22" spans="1:7">
      <c r="A22" s="15" t="s">
        <v>8</v>
      </c>
      <c r="B22" s="31">
        <f>SUM(B13:B21)</f>
        <v>50929.459000000003</v>
      </c>
      <c r="C22" s="32">
        <f>((B13*C13)+(B14*C14)+(B15*C15)+(B16*C16)+(B17*C17)+(B18*C18)+(B19*C19)+(B20*C20)+(B21*C21))/B22</f>
        <v>4.5934625086239391</v>
      </c>
      <c r="D22" s="31">
        <f>SUM(D13:D21)</f>
        <v>161564.481</v>
      </c>
      <c r="E22" s="32">
        <f>((D13*E13)+(D14*E14)+(D15*E15)+(D16*E16)+(D17*E17)+(D18*E18)+(D19*E19)+(D20*E20)+(D21*E21))/D22</f>
        <v>1.2484385437477445</v>
      </c>
      <c r="F22" s="31">
        <f>SUM(F13:F21)</f>
        <v>954.70499999999993</v>
      </c>
      <c r="G22" s="32">
        <f>((F13*G13)+(F14*G14)+(F15*G15)+(F16*G16)+(F17*G17)+(F18*G18)+(F19*G19)+(F20*G20)+(F21*G21))/F22</f>
        <v>0.16604861815953623</v>
      </c>
    </row>
    <row r="25" spans="1:7" ht="15">
      <c r="A25" s="14" t="s">
        <v>28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270.78800000000001</v>
      </c>
      <c r="C29" s="21">
        <v>4.3364444177733104</v>
      </c>
      <c r="D29" s="19">
        <v>870.43100000000004</v>
      </c>
      <c r="E29" s="21">
        <v>0.58224169405731196</v>
      </c>
      <c r="F29" s="19">
        <v>0</v>
      </c>
      <c r="G29" s="20">
        <v>0</v>
      </c>
    </row>
    <row r="30" spans="1:7">
      <c r="A30" s="22" t="s">
        <v>9</v>
      </c>
      <c r="B30" s="23">
        <v>535.26300000000003</v>
      </c>
      <c r="C30" s="25">
        <v>1.7539060349772</v>
      </c>
      <c r="D30" s="23">
        <v>737.83600000000001</v>
      </c>
      <c r="E30" s="25">
        <v>0.72231100407136595</v>
      </c>
      <c r="F30" s="23">
        <v>0</v>
      </c>
      <c r="G30" s="24">
        <v>0</v>
      </c>
    </row>
    <row r="31" spans="1:7">
      <c r="A31" s="22" t="s">
        <v>1</v>
      </c>
      <c r="B31" s="23">
        <v>1431.8710000000001</v>
      </c>
      <c r="C31" s="25">
        <v>3.1200307192477501</v>
      </c>
      <c r="D31" s="23">
        <v>4088.0250000000001</v>
      </c>
      <c r="E31" s="25">
        <v>0.57386661578635201</v>
      </c>
      <c r="F31" s="23">
        <v>0</v>
      </c>
      <c r="G31" s="24">
        <v>0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21.213999999999999</v>
      </c>
      <c r="C33" s="25">
        <v>5.9035447817479003</v>
      </c>
      <c r="D33" s="23">
        <v>181.03299999999999</v>
      </c>
      <c r="E33" s="25">
        <v>0.62309681660249805</v>
      </c>
      <c r="F33" s="23">
        <v>0</v>
      </c>
      <c r="G33" s="24">
        <v>0</v>
      </c>
    </row>
    <row r="34" spans="1:7">
      <c r="A34" s="22" t="s">
        <v>4</v>
      </c>
      <c r="B34" s="23">
        <v>86.962000000000003</v>
      </c>
      <c r="C34" s="25">
        <v>4.3510685701800798</v>
      </c>
      <c r="D34" s="23">
        <v>5391.8469999999998</v>
      </c>
      <c r="E34" s="25">
        <v>1.0137125955169</v>
      </c>
      <c r="F34" s="23">
        <v>505.404</v>
      </c>
      <c r="G34" s="25">
        <v>0.14922851817555899</v>
      </c>
    </row>
    <row r="35" spans="1:7">
      <c r="A35" s="22" t="s">
        <v>5</v>
      </c>
      <c r="B35" s="23">
        <v>1340.289</v>
      </c>
      <c r="C35" s="25">
        <v>4.12789572025138</v>
      </c>
      <c r="D35" s="23">
        <v>4235.3680000000004</v>
      </c>
      <c r="E35" s="25">
        <v>0.75624377598357495</v>
      </c>
      <c r="F35" s="23">
        <v>0</v>
      </c>
      <c r="G35" s="24">
        <v>0</v>
      </c>
    </row>
    <row r="36" spans="1:7">
      <c r="A36" s="22" t="s">
        <v>6</v>
      </c>
      <c r="B36" s="23">
        <v>636.28700000000003</v>
      </c>
      <c r="C36" s="25">
        <v>3.9115566230333201</v>
      </c>
      <c r="D36" s="23">
        <v>5654.1360000000004</v>
      </c>
      <c r="E36" s="25">
        <v>1.53624810404278</v>
      </c>
      <c r="F36" s="23">
        <v>604.93200000000002</v>
      </c>
      <c r="G36" s="25">
        <v>0.19005370851599801</v>
      </c>
    </row>
    <row r="37" spans="1:7">
      <c r="A37" s="28" t="s">
        <v>7</v>
      </c>
      <c r="B37" s="29">
        <v>13.605</v>
      </c>
      <c r="C37" s="30">
        <v>3.7329114296214598</v>
      </c>
      <c r="D37" s="29">
        <v>71.834999999999994</v>
      </c>
      <c r="E37" s="30">
        <v>1.16401545207768</v>
      </c>
      <c r="F37" s="29">
        <v>0</v>
      </c>
      <c r="G37" s="37">
        <v>0</v>
      </c>
    </row>
    <row r="38" spans="1:7">
      <c r="A38" s="15" t="s">
        <v>8</v>
      </c>
      <c r="B38" s="31">
        <f>SUM(B29:B37)</f>
        <v>4336.2789999999995</v>
      </c>
      <c r="C38" s="32">
        <f>((B29*C29)+(B30*C30)+(B31*C31)+(B32*C32)+(B33*C33)+(B34*C34)+(B35*C35)+(B36*C36)+(B37*C37))/B38</f>
        <v>3.495251842190044</v>
      </c>
      <c r="D38" s="31">
        <f>SUM(D29:D37)</f>
        <v>21230.510999999999</v>
      </c>
      <c r="E38" s="32">
        <f>((D29*E29)+(D30*E30)+(D31*E31)+(D32*E32)+(D33*E33)+(D34*E34)+(D35*E35)+(D36*E36)+(D37*E37))/D38</f>
        <v>0.98617772817621041</v>
      </c>
      <c r="F38" s="31">
        <f>SUM(F29:F37)</f>
        <v>1110.336</v>
      </c>
      <c r="G38" s="32">
        <f>((F29*G29)+(F30*G30)+(F31*G31)+(F32*G32)+(F33*G33)+(F34*G34)+(F35*G35)+(F36*G36)+(F37*G37))/F38</f>
        <v>0.17147085206640145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29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1017.599</v>
      </c>
      <c r="C13" s="21">
        <v>6.8675265237092402</v>
      </c>
      <c r="D13" s="19">
        <v>5479.9970000000003</v>
      </c>
      <c r="E13" s="21">
        <v>1.6294647278091601</v>
      </c>
      <c r="F13" s="19">
        <v>0</v>
      </c>
      <c r="G13" s="20">
        <v>0</v>
      </c>
    </row>
    <row r="14" spans="1:8">
      <c r="A14" s="22" t="s">
        <v>9</v>
      </c>
      <c r="B14" s="23">
        <v>5146.2309999999998</v>
      </c>
      <c r="C14" s="25">
        <v>4.10074272491849</v>
      </c>
      <c r="D14" s="23">
        <v>15449.162</v>
      </c>
      <c r="E14" s="25">
        <v>1.4086429152597399</v>
      </c>
      <c r="F14" s="23">
        <v>818.59100000000001</v>
      </c>
      <c r="G14" s="25">
        <v>0.13362230466741001</v>
      </c>
    </row>
    <row r="15" spans="1:8">
      <c r="A15" s="22" t="s">
        <v>1</v>
      </c>
      <c r="B15" s="23">
        <v>5593.7780000000002</v>
      </c>
      <c r="C15" s="25">
        <v>5.1871720865575996</v>
      </c>
      <c r="D15" s="23">
        <v>25676.403999999999</v>
      </c>
      <c r="E15" s="25">
        <v>1.49215181292521</v>
      </c>
      <c r="F15" s="23">
        <v>1123.4690000000001</v>
      </c>
      <c r="G15" s="25">
        <v>0.170545311886665</v>
      </c>
    </row>
    <row r="16" spans="1:8">
      <c r="A16" s="22" t="s">
        <v>2</v>
      </c>
      <c r="B16" s="23">
        <v>3303.1590000000001</v>
      </c>
      <c r="C16" s="25">
        <v>4.9348091641970599</v>
      </c>
      <c r="D16" s="23">
        <v>14624.638999999999</v>
      </c>
      <c r="E16" s="25">
        <v>1.5545177462500099</v>
      </c>
      <c r="F16" s="26">
        <v>0</v>
      </c>
      <c r="G16" s="36">
        <v>0</v>
      </c>
    </row>
    <row r="17" spans="1:7">
      <c r="A17" s="22" t="s">
        <v>3</v>
      </c>
      <c r="B17" s="23">
        <v>4727.4870000000001</v>
      </c>
      <c r="C17" s="25">
        <v>4.8565844320671898</v>
      </c>
      <c r="D17" s="23">
        <v>18674.931</v>
      </c>
      <c r="E17" s="25">
        <v>1.4852845079856001</v>
      </c>
      <c r="F17" s="23">
        <v>2852.66</v>
      </c>
      <c r="G17" s="25">
        <v>0.14885927835774301</v>
      </c>
    </row>
    <row r="18" spans="1:7">
      <c r="A18" s="22" t="s">
        <v>4</v>
      </c>
      <c r="B18" s="23">
        <v>3957.6280000000002</v>
      </c>
      <c r="C18" s="25">
        <v>4.4680220884833002</v>
      </c>
      <c r="D18" s="23">
        <v>21858.984</v>
      </c>
      <c r="E18" s="25">
        <v>1.3536798327406301</v>
      </c>
      <c r="F18" s="23">
        <v>401.613</v>
      </c>
      <c r="G18" s="25">
        <v>0.141297550129104</v>
      </c>
    </row>
    <row r="19" spans="1:7">
      <c r="A19" s="22" t="s">
        <v>5</v>
      </c>
      <c r="B19" s="23">
        <v>4347.402</v>
      </c>
      <c r="C19" s="25">
        <v>4.7505099553710499</v>
      </c>
      <c r="D19" s="23">
        <v>12876.156999999999</v>
      </c>
      <c r="E19" s="25">
        <v>1.27545905125264</v>
      </c>
      <c r="F19" s="23">
        <v>183.316</v>
      </c>
      <c r="G19" s="25">
        <v>0.20938823125095499</v>
      </c>
    </row>
    <row r="20" spans="1:7">
      <c r="A20" s="22" t="s">
        <v>6</v>
      </c>
      <c r="B20" s="23">
        <v>5679.3909999999996</v>
      </c>
      <c r="C20" s="25">
        <v>4.6410750885086101</v>
      </c>
      <c r="D20" s="23">
        <v>28226.29</v>
      </c>
      <c r="E20" s="25">
        <v>1.4216983187305201</v>
      </c>
      <c r="F20" s="23">
        <v>1403.5350000000001</v>
      </c>
      <c r="G20" s="25">
        <v>0.15741146961066199</v>
      </c>
    </row>
    <row r="21" spans="1:7">
      <c r="A21" s="28" t="s">
        <v>7</v>
      </c>
      <c r="B21" s="29">
        <v>5353.0609999999997</v>
      </c>
      <c r="C21" s="30">
        <v>4.63809756268423</v>
      </c>
      <c r="D21" s="29">
        <v>15162.177</v>
      </c>
      <c r="E21" s="30">
        <v>1.0354384679719799</v>
      </c>
      <c r="F21" s="29">
        <v>2189.4270000000001</v>
      </c>
      <c r="G21" s="30">
        <v>0.94415964405298702</v>
      </c>
    </row>
    <row r="22" spans="1:7">
      <c r="A22" s="15" t="s">
        <v>8</v>
      </c>
      <c r="B22" s="31">
        <f>SUM(B13:B21)</f>
        <v>39125.736000000004</v>
      </c>
      <c r="C22" s="32">
        <f>((B13*C13)+(B14*C14)+(B15*C15)+(B16*C16)+(B17*C17)+(B18*C18)+(B19*C19)+(B20*C20)+(B21*C21))/B22</f>
        <v>4.751072048740502</v>
      </c>
      <c r="D22" s="31">
        <f>SUM(D13:D21)</f>
        <v>158028.74099999998</v>
      </c>
      <c r="E22" s="32">
        <f>((D13*E13)+(D14*E14)+(D15*E15)+(D16*E16)+(D17*E17)+(D18*E18)+(D19*E19)+(D20*E20)+(D21*E21))/D22</f>
        <v>1.4004958813979314</v>
      </c>
      <c r="F22" s="31">
        <f>SUM(F13:F21)</f>
        <v>8972.610999999999</v>
      </c>
      <c r="G22" s="32">
        <f>((F13*G13)+(F14*G14)+(F15*G15)+(F16*G16)+(F17*G17)+(F18*G18)+(F19*G19)+(F20*G20)+(F21*G21))/F22</f>
        <v>0.3464834891426809</v>
      </c>
    </row>
    <row r="25" spans="1:7" ht="15">
      <c r="A25" s="14" t="s">
        <v>30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263.64999999999998</v>
      </c>
      <c r="C29" s="21">
        <v>4.4732783804286003</v>
      </c>
      <c r="D29" s="19">
        <v>822.31200000000001</v>
      </c>
      <c r="E29" s="21">
        <v>0.46112399794725101</v>
      </c>
      <c r="F29" s="19">
        <v>0</v>
      </c>
      <c r="G29" s="20">
        <v>0</v>
      </c>
    </row>
    <row r="30" spans="1:7">
      <c r="A30" s="22" t="s">
        <v>9</v>
      </c>
      <c r="B30" s="23">
        <v>484.27300000000002</v>
      </c>
      <c r="C30" s="25">
        <v>1.7151309860347399</v>
      </c>
      <c r="D30" s="23">
        <v>735.71100000000001</v>
      </c>
      <c r="E30" s="25">
        <v>0.81807726811207104</v>
      </c>
      <c r="F30" s="23">
        <v>0</v>
      </c>
      <c r="G30" s="24">
        <v>0</v>
      </c>
    </row>
    <row r="31" spans="1:7">
      <c r="A31" s="22" t="s">
        <v>1</v>
      </c>
      <c r="B31" s="23">
        <v>1270.539</v>
      </c>
      <c r="C31" s="25">
        <v>3.22773482356701</v>
      </c>
      <c r="D31" s="23">
        <v>4024.2869999999998</v>
      </c>
      <c r="E31" s="25">
        <v>0.64884368659591096</v>
      </c>
      <c r="F31" s="23">
        <v>186.19300000000001</v>
      </c>
      <c r="G31" s="25">
        <v>0.11288627929084299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18.753</v>
      </c>
      <c r="C33" s="25">
        <v>6.66285042393217</v>
      </c>
      <c r="D33" s="23">
        <v>180.107</v>
      </c>
      <c r="E33" s="25">
        <v>0.78077046422404495</v>
      </c>
      <c r="F33" s="23">
        <v>0</v>
      </c>
      <c r="G33" s="24">
        <v>0</v>
      </c>
    </row>
    <row r="34" spans="1:7">
      <c r="A34" s="22" t="s">
        <v>4</v>
      </c>
      <c r="B34" s="23">
        <v>40.369</v>
      </c>
      <c r="C34" s="25">
        <v>4.7747431940350298</v>
      </c>
      <c r="D34" s="23">
        <v>5195.7359999999999</v>
      </c>
      <c r="E34" s="25">
        <v>1.0976771729741499</v>
      </c>
      <c r="F34" s="23">
        <v>499.48099999999999</v>
      </c>
      <c r="G34" s="25">
        <v>0.193791295364588</v>
      </c>
    </row>
    <row r="35" spans="1:7">
      <c r="A35" s="22" t="s">
        <v>5</v>
      </c>
      <c r="B35" s="23">
        <v>1032.626</v>
      </c>
      <c r="C35" s="25">
        <v>4.4231560749002998</v>
      </c>
      <c r="D35" s="23">
        <v>4273.03</v>
      </c>
      <c r="E35" s="25">
        <v>0.89773526701193296</v>
      </c>
      <c r="F35" s="23">
        <v>0</v>
      </c>
      <c r="G35" s="24">
        <v>0</v>
      </c>
    </row>
    <row r="36" spans="1:7">
      <c r="A36" s="22" t="s">
        <v>6</v>
      </c>
      <c r="B36" s="23">
        <v>695.40899999999999</v>
      </c>
      <c r="C36" s="25">
        <v>3.6759554291071899</v>
      </c>
      <c r="D36" s="23">
        <v>8005.4520000000002</v>
      </c>
      <c r="E36" s="25">
        <v>1.69324200944556</v>
      </c>
      <c r="F36" s="23">
        <v>1159.095</v>
      </c>
      <c r="G36" s="25">
        <v>0.212793618297033</v>
      </c>
    </row>
    <row r="37" spans="1:7">
      <c r="A37" s="28" t="s">
        <v>7</v>
      </c>
      <c r="B37" s="29">
        <v>13.125</v>
      </c>
      <c r="C37" s="30">
        <v>3.8308533333333301</v>
      </c>
      <c r="D37" s="29">
        <v>71.733999999999995</v>
      </c>
      <c r="E37" s="30">
        <v>1.35671501658907</v>
      </c>
      <c r="F37" s="29">
        <v>0</v>
      </c>
      <c r="G37" s="37">
        <v>0</v>
      </c>
    </row>
    <row r="38" spans="1:7">
      <c r="A38" s="15" t="s">
        <v>8</v>
      </c>
      <c r="B38" s="31">
        <f>SUM(B29:B37)</f>
        <v>3818.7440000000001</v>
      </c>
      <c r="C38" s="32">
        <f>((B29*C29)+(B30*C30)+(B31*C31)+(B32*C32)+(B33*C33)+(B34*C34)+(B35*C35)+(B36*C36)+(B37*C37))/B38</f>
        <v>3.5620803316483127</v>
      </c>
      <c r="D38" s="31">
        <f>SUM(D29:D37)</f>
        <v>23308.368999999999</v>
      </c>
      <c r="E38" s="32">
        <f>((D29*E29)+(D30*E30)+(D31*E31)+(D32*E32)+(D33*E33)+(D34*E34)+(D35*E35)+(D36*E36)+(D37*E37))/D38</f>
        <v>1.1551469962999126</v>
      </c>
      <c r="F38" s="31">
        <f>SUM(F29:F37)</f>
        <v>1844.769</v>
      </c>
      <c r="G38" s="32">
        <f>((F29*G29)+(F30*G30)+(F31*G31)+(F32*G32)+(F33*G33)+(F34*G34)+(F35*G35)+(F36*G36)+(F37*G37))/F38</f>
        <v>0.19756496558647679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31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730.96100000000001</v>
      </c>
      <c r="C13" s="21">
        <v>7.0388218345438398</v>
      </c>
      <c r="D13" s="19">
        <v>5460.2370000000001</v>
      </c>
      <c r="E13" s="21">
        <v>1.7647838218377701</v>
      </c>
      <c r="F13" s="19">
        <v>605.54399999999998</v>
      </c>
      <c r="G13" s="21">
        <v>0.120077389917165</v>
      </c>
    </row>
    <row r="14" spans="1:8">
      <c r="A14" s="22" t="s">
        <v>9</v>
      </c>
      <c r="B14" s="23">
        <v>4262.0529999999999</v>
      </c>
      <c r="C14" s="25">
        <v>3.92296424281913</v>
      </c>
      <c r="D14" s="23">
        <v>15393.661</v>
      </c>
      <c r="E14" s="25">
        <v>1.54158332712407</v>
      </c>
      <c r="F14" s="23">
        <v>1793.038</v>
      </c>
      <c r="G14" s="25">
        <v>0.14102430567561899</v>
      </c>
    </row>
    <row r="15" spans="1:8">
      <c r="A15" s="22" t="s">
        <v>1</v>
      </c>
      <c r="B15" s="23">
        <v>3863.5070000000001</v>
      </c>
      <c r="C15" s="25">
        <v>5.1204880778008199</v>
      </c>
      <c r="D15" s="23">
        <v>25196.126</v>
      </c>
      <c r="E15" s="25">
        <v>1.66869370509578</v>
      </c>
      <c r="F15" s="23">
        <v>4319.3710000000001</v>
      </c>
      <c r="G15" s="25">
        <v>0.14633105051638301</v>
      </c>
    </row>
    <row r="16" spans="1:8">
      <c r="A16" s="22" t="s">
        <v>2</v>
      </c>
      <c r="B16" s="23">
        <v>2536.0410000000002</v>
      </c>
      <c r="C16" s="25">
        <v>4.5321237330153599</v>
      </c>
      <c r="D16" s="23">
        <v>14561.413</v>
      </c>
      <c r="E16" s="25">
        <v>1.7539252194824799</v>
      </c>
      <c r="F16" s="26">
        <v>1060.414</v>
      </c>
      <c r="G16" s="27">
        <v>0.17723847195529299</v>
      </c>
    </row>
    <row r="17" spans="1:7">
      <c r="A17" s="22" t="s">
        <v>3</v>
      </c>
      <c r="B17" s="23">
        <v>3706.6120000000001</v>
      </c>
      <c r="C17" s="25">
        <v>4.9783512231655198</v>
      </c>
      <c r="D17" s="23">
        <v>18524.446</v>
      </c>
      <c r="E17" s="25">
        <v>1.74358745179208</v>
      </c>
      <c r="F17" s="23">
        <v>3971.3629999999998</v>
      </c>
      <c r="G17" s="25">
        <v>0.166456020011266</v>
      </c>
    </row>
    <row r="18" spans="1:7">
      <c r="A18" s="22" t="s">
        <v>4</v>
      </c>
      <c r="B18" s="23">
        <v>3118.027</v>
      </c>
      <c r="C18" s="25">
        <v>4.8546432224608704</v>
      </c>
      <c r="D18" s="23">
        <v>21831.256000000001</v>
      </c>
      <c r="E18" s="25">
        <v>1.61887740554185</v>
      </c>
      <c r="F18" s="23">
        <v>5143.7240000000002</v>
      </c>
      <c r="G18" s="25">
        <v>0.15342851346611899</v>
      </c>
    </row>
    <row r="19" spans="1:7">
      <c r="A19" s="22" t="s">
        <v>5</v>
      </c>
      <c r="B19" s="23">
        <v>3403.8850000000002</v>
      </c>
      <c r="C19" s="25">
        <v>5.0840575424845396</v>
      </c>
      <c r="D19" s="23">
        <v>12441.398999999999</v>
      </c>
      <c r="E19" s="25">
        <v>1.38095945793556</v>
      </c>
      <c r="F19" s="23">
        <v>4384.7879999999996</v>
      </c>
      <c r="G19" s="25">
        <v>0.12559955897525699</v>
      </c>
    </row>
    <row r="20" spans="1:7">
      <c r="A20" s="22" t="s">
        <v>6</v>
      </c>
      <c r="B20" s="23">
        <v>4458.8819999999996</v>
      </c>
      <c r="C20" s="25">
        <v>4.8069106390346299</v>
      </c>
      <c r="D20" s="23">
        <v>28132.644</v>
      </c>
      <c r="E20" s="25">
        <v>1.61135266038272</v>
      </c>
      <c r="F20" s="23">
        <v>9059.0210000000006</v>
      </c>
      <c r="G20" s="25">
        <v>0.13010150302113199</v>
      </c>
    </row>
    <row r="21" spans="1:7">
      <c r="A21" s="28" t="s">
        <v>7</v>
      </c>
      <c r="B21" s="29">
        <v>4050.6010000000001</v>
      </c>
      <c r="C21" s="30">
        <v>5.0211322576575697</v>
      </c>
      <c r="D21" s="29">
        <v>15744.467000000001</v>
      </c>
      <c r="E21" s="30">
        <v>1.17826624026078</v>
      </c>
      <c r="F21" s="29">
        <v>6476.3879999999999</v>
      </c>
      <c r="G21" s="30">
        <v>0.40512043209887999</v>
      </c>
    </row>
    <row r="22" spans="1:7">
      <c r="A22" s="15" t="s">
        <v>8</v>
      </c>
      <c r="B22" s="31">
        <f>SUM(B13:B21)</f>
        <v>30130.569</v>
      </c>
      <c r="C22" s="32">
        <f>((B13*C13)+(B14*C14)+(B15*C15)+(B16*C16)+(B17*C17)+(B18*C18)+(B19*C19)+(B20*C20)+(B21*C21))/B22</f>
        <v>4.8392382435924137</v>
      </c>
      <c r="D22" s="31">
        <f>SUM(D13:D21)</f>
        <v>157285.649</v>
      </c>
      <c r="E22" s="32">
        <f>((D13*E13)+(D14*E14)+(D15*E15)+(D16*E16)+(D17*E17)+(D18*E18)+(D19*E19)+(D20*E20)+(D21*E21))/D22</f>
        <v>1.5872774659943705</v>
      </c>
      <c r="F22" s="31">
        <f>SUM(F13:F21)</f>
        <v>36813.650999999998</v>
      </c>
      <c r="G22" s="32">
        <f>((F13*G13)+(F14*G14)+(F15*G15)+(F16*G16)+(F17*G17)+(F18*G18)+(F19*G19)+(F20*G20)+(F21*G21))/F22</f>
        <v>0.18875786954681567</v>
      </c>
    </row>
    <row r="25" spans="1:7" ht="15">
      <c r="A25" s="14" t="s">
        <v>32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263.005</v>
      </c>
      <c r="C29" s="21">
        <v>4.7089716849489598</v>
      </c>
      <c r="D29" s="19">
        <v>819.351</v>
      </c>
      <c r="E29" s="21">
        <v>0.51920528686728895</v>
      </c>
      <c r="F29" s="19">
        <v>0</v>
      </c>
      <c r="G29" s="20">
        <v>0</v>
      </c>
    </row>
    <row r="30" spans="1:7">
      <c r="A30" s="22" t="s">
        <v>9</v>
      </c>
      <c r="B30" s="23">
        <v>449.02499999999998</v>
      </c>
      <c r="C30" s="25">
        <v>1.6220195089360301</v>
      </c>
      <c r="D30" s="23">
        <v>734.20299999999997</v>
      </c>
      <c r="E30" s="25">
        <v>0.89738096684432</v>
      </c>
      <c r="F30" s="23">
        <v>470.31400000000002</v>
      </c>
      <c r="G30" s="25">
        <v>0.115929995704997</v>
      </c>
    </row>
    <row r="31" spans="1:7">
      <c r="A31" s="22" t="s">
        <v>1</v>
      </c>
      <c r="B31" s="23">
        <v>1191.47</v>
      </c>
      <c r="C31" s="25">
        <v>3.3408414227802599</v>
      </c>
      <c r="D31" s="23">
        <v>3986.5709999999999</v>
      </c>
      <c r="E31" s="25">
        <v>0.71865499799200905</v>
      </c>
      <c r="F31" s="23">
        <v>186.02799999999999</v>
      </c>
      <c r="G31" s="25">
        <v>0.14194300857935399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18.713999999999999</v>
      </c>
      <c r="C33" s="25">
        <v>7.1988268675857601</v>
      </c>
      <c r="D33" s="23">
        <v>179.785</v>
      </c>
      <c r="E33" s="25">
        <v>0.98151731234530104</v>
      </c>
      <c r="F33" s="23">
        <v>0</v>
      </c>
      <c r="G33" s="24">
        <v>0</v>
      </c>
    </row>
    <row r="34" spans="1:7">
      <c r="A34" s="22" t="s">
        <v>4</v>
      </c>
      <c r="B34" s="23">
        <v>12.396000000000001</v>
      </c>
      <c r="C34" s="25">
        <v>6.1589999999999998</v>
      </c>
      <c r="D34" s="23">
        <v>5030.6379999999999</v>
      </c>
      <c r="E34" s="25">
        <v>1.28666635345258</v>
      </c>
      <c r="F34" s="23">
        <v>497.67099999999999</v>
      </c>
      <c r="G34" s="25">
        <v>0.25363670577550201</v>
      </c>
    </row>
    <row r="35" spans="1:7">
      <c r="A35" s="22" t="s">
        <v>5</v>
      </c>
      <c r="B35" s="23">
        <v>810.92499999999995</v>
      </c>
      <c r="C35" s="25">
        <v>4.9571478324136002</v>
      </c>
      <c r="D35" s="23">
        <v>4251.4059999999999</v>
      </c>
      <c r="E35" s="25">
        <v>1.04406079659294</v>
      </c>
      <c r="F35" s="23">
        <v>0</v>
      </c>
      <c r="G35" s="24">
        <v>0</v>
      </c>
    </row>
    <row r="36" spans="1:7">
      <c r="A36" s="22" t="s">
        <v>6</v>
      </c>
      <c r="B36" s="23">
        <v>292.19900000000001</v>
      </c>
      <c r="C36" s="25">
        <v>3.1035491634126098</v>
      </c>
      <c r="D36" s="23">
        <v>5398.4170000000004</v>
      </c>
      <c r="E36" s="25">
        <v>1.8899051977644601</v>
      </c>
      <c r="F36" s="23">
        <v>1717.1590000000001</v>
      </c>
      <c r="G36" s="25">
        <v>0.223559970276486</v>
      </c>
    </row>
    <row r="37" spans="1:7">
      <c r="A37" s="28" t="s">
        <v>7</v>
      </c>
      <c r="B37" s="29">
        <v>12.775</v>
      </c>
      <c r="C37" s="30">
        <v>3.9350450097847398</v>
      </c>
      <c r="D37" s="29">
        <v>71.650999999999996</v>
      </c>
      <c r="E37" s="30">
        <v>1.6836060348076101</v>
      </c>
      <c r="F37" s="29">
        <v>0</v>
      </c>
      <c r="G37" s="37">
        <v>0</v>
      </c>
    </row>
    <row r="38" spans="1:7">
      <c r="A38" s="15" t="s">
        <v>8</v>
      </c>
      <c r="B38" s="31">
        <f>SUM(B29:B37)</f>
        <v>3050.509</v>
      </c>
      <c r="C38" s="32">
        <f>((B29*C29)+(B30*C30)+(B31*C31)+(B32*C32)+(B33*C33)+(B34*C34)+(B35*C35)+(B36*C36)+(B37*C37))/B38</f>
        <v>3.6503376374237875</v>
      </c>
      <c r="D38" s="31">
        <f>SUM(D29:D37)</f>
        <v>20472.022000000001</v>
      </c>
      <c r="E38" s="32">
        <f>((D29*E29)+(D30*E30)+(D31*E31)+(D32*E32)+(D33*E33)+(D34*E34)+(D35*E35)+(D36*E36)+(D37*E37))/D38</f>
        <v>1.2387789453821421</v>
      </c>
      <c r="F38" s="31">
        <f>SUM(F29:F37)</f>
        <v>2871.172</v>
      </c>
      <c r="G38" s="32">
        <f>((F29*G29)+(F30*G30)+(F31*G31)+(F32*G32)+(F33*G33)+(F34*G34)+(F35*G35)+(F36*G36)+(F37*G37))/F38</f>
        <v>0.20585479448810465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33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338.45800000000003</v>
      </c>
      <c r="C13" s="21">
        <v>7.3517054996484097</v>
      </c>
      <c r="D13" s="19">
        <v>5437.232</v>
      </c>
      <c r="E13" s="21">
        <v>1.93642905139968</v>
      </c>
      <c r="F13" s="19">
        <v>4204.8140000000003</v>
      </c>
      <c r="G13" s="21">
        <v>0.11629113130806699</v>
      </c>
    </row>
    <row r="14" spans="1:8">
      <c r="A14" s="22" t="s">
        <v>9</v>
      </c>
      <c r="B14" s="23">
        <v>3369.7150000000001</v>
      </c>
      <c r="C14" s="25">
        <v>3.7435937840440499</v>
      </c>
      <c r="D14" s="23">
        <v>15216.385</v>
      </c>
      <c r="E14" s="25">
        <v>1.79842734880854</v>
      </c>
      <c r="F14" s="23">
        <v>6130.7259999999997</v>
      </c>
      <c r="G14" s="25">
        <v>0.126953706950857</v>
      </c>
    </row>
    <row r="15" spans="1:8">
      <c r="A15" s="22" t="s">
        <v>1</v>
      </c>
      <c r="B15" s="23">
        <v>1583.443</v>
      </c>
      <c r="C15" s="25">
        <v>4.7237342165142699</v>
      </c>
      <c r="D15" s="23">
        <v>25448.026000000002</v>
      </c>
      <c r="E15" s="25">
        <v>1.9256313141538</v>
      </c>
      <c r="F15" s="23">
        <v>13829.584000000001</v>
      </c>
      <c r="G15" s="25">
        <v>0.13650768417907599</v>
      </c>
    </row>
    <row r="16" spans="1:8">
      <c r="A16" s="22" t="s">
        <v>2</v>
      </c>
      <c r="B16" s="23">
        <v>1726.0730000000001</v>
      </c>
      <c r="C16" s="25">
        <v>4.5660152942546501</v>
      </c>
      <c r="D16" s="23">
        <v>14349.721</v>
      </c>
      <c r="E16" s="25">
        <v>2.0497583886822599</v>
      </c>
      <c r="F16" s="26">
        <v>6000.9260000000004</v>
      </c>
      <c r="G16" s="27">
        <v>0.136256994337207</v>
      </c>
    </row>
    <row r="17" spans="1:7">
      <c r="A17" s="22" t="s">
        <v>3</v>
      </c>
      <c r="B17" s="23">
        <v>2402.7359999999999</v>
      </c>
      <c r="C17" s="25">
        <v>5.3358896920011203</v>
      </c>
      <c r="D17" s="23">
        <v>18240.73</v>
      </c>
      <c r="E17" s="25">
        <v>2.0327107068631598</v>
      </c>
      <c r="F17" s="23">
        <v>8745.4940000000006</v>
      </c>
      <c r="G17" s="25">
        <v>0.17362243276366099</v>
      </c>
    </row>
    <row r="18" spans="1:7">
      <c r="A18" s="22" t="s">
        <v>4</v>
      </c>
      <c r="B18" s="23">
        <v>1864.037</v>
      </c>
      <c r="C18" s="25">
        <v>5.0759194382944104</v>
      </c>
      <c r="D18" s="23">
        <v>21294.112000000001</v>
      </c>
      <c r="E18" s="25">
        <v>1.8628594290759799</v>
      </c>
      <c r="F18" s="23">
        <v>11495.679</v>
      </c>
      <c r="G18" s="25">
        <v>0.15932936053624999</v>
      </c>
    </row>
    <row r="19" spans="1:7">
      <c r="A19" s="22" t="s">
        <v>5</v>
      </c>
      <c r="B19" s="23">
        <v>2373.902</v>
      </c>
      <c r="C19" s="25">
        <v>5.3022020828998002</v>
      </c>
      <c r="D19" s="23">
        <v>11238.174000000001</v>
      </c>
      <c r="E19" s="25">
        <v>1.72073463607166</v>
      </c>
      <c r="F19" s="23">
        <v>8025.8329999999996</v>
      </c>
      <c r="G19" s="25">
        <v>0.18715433787371399</v>
      </c>
    </row>
    <row r="20" spans="1:7">
      <c r="A20" s="22" t="s">
        <v>6</v>
      </c>
      <c r="B20" s="23">
        <v>2830.779</v>
      </c>
      <c r="C20" s="25">
        <v>6.0244152122083703</v>
      </c>
      <c r="D20" s="23">
        <v>27356.778999999999</v>
      </c>
      <c r="E20" s="25">
        <v>1.8545973390727</v>
      </c>
      <c r="F20" s="23">
        <v>18636.506000000001</v>
      </c>
      <c r="G20" s="25">
        <v>0.151195686734413</v>
      </c>
    </row>
    <row r="21" spans="1:7">
      <c r="A21" s="28" t="s">
        <v>7</v>
      </c>
      <c r="B21" s="29">
        <v>2295.6990000000001</v>
      </c>
      <c r="C21" s="30">
        <v>5.5256323856045597</v>
      </c>
      <c r="D21" s="29">
        <v>14873.516</v>
      </c>
      <c r="E21" s="30">
        <v>1.4539246359771301</v>
      </c>
      <c r="F21" s="29">
        <v>8840.8680000000004</v>
      </c>
      <c r="G21" s="30">
        <v>0.33394182630031299</v>
      </c>
    </row>
    <row r="22" spans="1:7">
      <c r="A22" s="15" t="s">
        <v>8</v>
      </c>
      <c r="B22" s="31">
        <f>SUM(B13:B21)</f>
        <v>18784.842000000001</v>
      </c>
      <c r="C22" s="32">
        <f>((B13*C13)+(B14*C14)+(B15*C15)+(B16*C16)+(B17*C17)+(B18*C18)+(B19*C19)+(B20*C20)+(B21*C21))/B22</f>
        <v>5.061125779072297</v>
      </c>
      <c r="D22" s="31">
        <f>SUM(D13:D21)</f>
        <v>153454.67500000002</v>
      </c>
      <c r="E22" s="32">
        <f>((D13*E13)+(D14*E14)+(D15*E15)+(D16*E16)+(D17*E17)+(D18*E18)+(D19*E19)+(D20*E20)+(D21*E21))/D22</f>
        <v>1.8556366190863853</v>
      </c>
      <c r="F22" s="31">
        <f>SUM(F13:F21)</f>
        <v>85910.430000000008</v>
      </c>
      <c r="G22" s="32">
        <f>((F13*G13)+(F14*G14)+(F15*G15)+(F16*G16)+(F17*G17)+(F18*G18)+(F19*G19)+(F20*G20)+(F21*G21))/F22</f>
        <v>0.16988613736422928</v>
      </c>
    </row>
    <row r="25" spans="1:7" ht="15">
      <c r="A25" s="14" t="s">
        <v>34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262.53500000000003</v>
      </c>
      <c r="C29" s="21">
        <v>5.1271929837926402</v>
      </c>
      <c r="D29" s="19">
        <v>817.52099999999996</v>
      </c>
      <c r="E29" s="21">
        <v>0.62446924543834303</v>
      </c>
      <c r="F29" s="19">
        <v>0</v>
      </c>
      <c r="G29" s="20">
        <v>0</v>
      </c>
    </row>
    <row r="30" spans="1:7">
      <c r="A30" s="22" t="s">
        <v>9</v>
      </c>
      <c r="B30" s="23">
        <v>352.36</v>
      </c>
      <c r="C30" s="25">
        <v>1.3315030934271801</v>
      </c>
      <c r="D30" s="23">
        <v>689.33799999999997</v>
      </c>
      <c r="E30" s="25">
        <v>1.05995647273181</v>
      </c>
      <c r="F30" s="23">
        <v>467.26400000000001</v>
      </c>
      <c r="G30" s="25">
        <v>0.15101884587727701</v>
      </c>
    </row>
    <row r="31" spans="1:7">
      <c r="A31" s="22" t="s">
        <v>1</v>
      </c>
      <c r="B31" s="23">
        <v>1758.075</v>
      </c>
      <c r="C31" s="25">
        <v>3.6617754748802001</v>
      </c>
      <c r="D31" s="23">
        <v>3945.0419999999999</v>
      </c>
      <c r="E31" s="25">
        <v>0.85185208243663801</v>
      </c>
      <c r="F31" s="23">
        <v>285.38099999999997</v>
      </c>
      <c r="G31" s="25">
        <v>0.17834879336746301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18.670000000000002</v>
      </c>
      <c r="C33" s="25">
        <v>7.7622259775040199</v>
      </c>
      <c r="D33" s="23">
        <v>179.67099999999999</v>
      </c>
      <c r="E33" s="25">
        <v>1.31486901614618</v>
      </c>
      <c r="F33" s="23">
        <v>0</v>
      </c>
      <c r="G33" s="24">
        <v>0</v>
      </c>
    </row>
    <row r="34" spans="1:7">
      <c r="A34" s="22" t="s">
        <v>4</v>
      </c>
      <c r="B34" s="23">
        <v>12.388999999999999</v>
      </c>
      <c r="C34" s="25">
        <v>6.5190000000000001</v>
      </c>
      <c r="D34" s="23">
        <v>4862.5609999999997</v>
      </c>
      <c r="E34" s="25">
        <v>1.47766878256129</v>
      </c>
      <c r="F34" s="23">
        <v>843.49099999999999</v>
      </c>
      <c r="G34" s="25">
        <v>0.26402799792766002</v>
      </c>
    </row>
    <row r="35" spans="1:7">
      <c r="A35" s="22" t="s">
        <v>5</v>
      </c>
      <c r="B35" s="23">
        <v>601.10500000000002</v>
      </c>
      <c r="C35" s="25">
        <v>5.3094383809816899</v>
      </c>
      <c r="D35" s="23">
        <v>4228.0940000000001</v>
      </c>
      <c r="E35" s="25">
        <v>1.26478703004238</v>
      </c>
      <c r="F35" s="23">
        <v>0</v>
      </c>
      <c r="G35" s="24">
        <v>0</v>
      </c>
    </row>
    <row r="36" spans="1:7">
      <c r="A36" s="22" t="s">
        <v>6</v>
      </c>
      <c r="B36" s="23">
        <v>120.23099999999999</v>
      </c>
      <c r="C36" s="25">
        <v>5.2416585406426002</v>
      </c>
      <c r="D36" s="23">
        <v>7231.9489999999996</v>
      </c>
      <c r="E36" s="25">
        <v>2.0806427950473698</v>
      </c>
      <c r="F36" s="23">
        <v>3290.3490000000002</v>
      </c>
      <c r="G36" s="25">
        <v>0.47371370240664401</v>
      </c>
    </row>
    <row r="37" spans="1:7">
      <c r="A37" s="28" t="s">
        <v>7</v>
      </c>
      <c r="B37" s="29">
        <v>12.45</v>
      </c>
      <c r="C37" s="30">
        <v>4.2004016064257002</v>
      </c>
      <c r="D37" s="29">
        <v>71.561000000000007</v>
      </c>
      <c r="E37" s="30">
        <v>2.22829787174578</v>
      </c>
      <c r="F37" s="29">
        <v>0</v>
      </c>
      <c r="G37" s="37">
        <v>0</v>
      </c>
    </row>
    <row r="38" spans="1:7">
      <c r="A38" s="15" t="s">
        <v>8</v>
      </c>
      <c r="B38" s="31">
        <f>SUM(B29:B37)</f>
        <v>3137.8150000000005</v>
      </c>
      <c r="C38" s="32">
        <f>((B29*C29)+(B30*C30)+(B31*C31)+(B32*C32)+(B33*C33)+(B34*C34)+(B35*C35)+(B36*C36)+(B37*C37))/B38</f>
        <v>3.9366984395192222</v>
      </c>
      <c r="D38" s="31">
        <f>SUM(D29:D37)</f>
        <v>22025.737000000001</v>
      </c>
      <c r="E38" s="32">
        <f>((D29*E29)+(D30*E30)+(D31*E31)+(D32*E32)+(D33*E33)+(D34*E34)+(D35*E35)+(D36*E36)+(D37*E37))/D38</f>
        <v>1.4790640568349671</v>
      </c>
      <c r="F38" s="31">
        <f>SUM(F29:F37)</f>
        <v>4886.4850000000006</v>
      </c>
      <c r="G38" s="32">
        <f>((F29*G29)+(F30*G30)+(F31*G31)+(F32*G32)+(F33*G33)+(F34*G34)+(F35*G35)+(F36*G36)+(F37*G37))/F38</f>
        <v>0.38941113581644032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35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161.886</v>
      </c>
      <c r="C13" s="21">
        <v>7.3599137232373399</v>
      </c>
      <c r="D13" s="19">
        <v>5372.942</v>
      </c>
      <c r="E13" s="21">
        <v>2.1973158440943501</v>
      </c>
      <c r="F13" s="19">
        <v>5475.268</v>
      </c>
      <c r="G13" s="21">
        <v>0.15910184067702299</v>
      </c>
    </row>
    <row r="14" spans="1:8">
      <c r="A14" s="22" t="s">
        <v>9</v>
      </c>
      <c r="B14" s="23">
        <v>2259.1080000000002</v>
      </c>
      <c r="C14" s="25">
        <v>3.0439623006071401</v>
      </c>
      <c r="D14" s="23">
        <v>15001.741</v>
      </c>
      <c r="E14" s="25">
        <v>2.1247479121923298</v>
      </c>
      <c r="F14" s="23">
        <v>12169.451999999999</v>
      </c>
      <c r="G14" s="25">
        <v>0.14914067995830901</v>
      </c>
    </row>
    <row r="15" spans="1:8">
      <c r="A15" s="22" t="s">
        <v>1</v>
      </c>
      <c r="B15" s="23">
        <v>807.22199999999998</v>
      </c>
      <c r="C15" s="25">
        <v>3.9183761208193002</v>
      </c>
      <c r="D15" s="23">
        <v>22932.464</v>
      </c>
      <c r="E15" s="25">
        <v>2.2203282370791002</v>
      </c>
      <c r="F15" s="23">
        <v>18027.168000000001</v>
      </c>
      <c r="G15" s="25">
        <v>0.16813624425090001</v>
      </c>
    </row>
    <row r="16" spans="1:8">
      <c r="A16" s="22" t="s">
        <v>2</v>
      </c>
      <c r="B16" s="23">
        <v>658.38300000000004</v>
      </c>
      <c r="C16" s="25">
        <v>5.1479988183170002</v>
      </c>
      <c r="D16" s="23">
        <v>14083.366</v>
      </c>
      <c r="E16" s="25">
        <v>2.40842762795485</v>
      </c>
      <c r="F16" s="26">
        <v>7689.7669999999998</v>
      </c>
      <c r="G16" s="27">
        <v>0.18187136567336801</v>
      </c>
    </row>
    <row r="17" spans="1:7">
      <c r="A17" s="22" t="s">
        <v>3</v>
      </c>
      <c r="B17" s="23">
        <v>879.64200000000005</v>
      </c>
      <c r="C17" s="25">
        <v>5.3481200329224796</v>
      </c>
      <c r="D17" s="23">
        <v>17763.929</v>
      </c>
      <c r="E17" s="25">
        <v>2.36567813494413</v>
      </c>
      <c r="F17" s="23">
        <v>10462.135</v>
      </c>
      <c r="G17" s="25">
        <v>0.25082856415062499</v>
      </c>
    </row>
    <row r="18" spans="1:7">
      <c r="A18" s="22" t="s">
        <v>4</v>
      </c>
      <c r="B18" s="23">
        <v>807.26900000000001</v>
      </c>
      <c r="C18" s="25">
        <v>5.2306048206979296</v>
      </c>
      <c r="D18" s="23">
        <v>20910.249</v>
      </c>
      <c r="E18" s="25">
        <v>2.2377702815016698</v>
      </c>
      <c r="F18" s="23">
        <v>12926.026</v>
      </c>
      <c r="G18" s="25">
        <v>0.20715285757587101</v>
      </c>
    </row>
    <row r="19" spans="1:7">
      <c r="A19" s="22" t="s">
        <v>5</v>
      </c>
      <c r="B19" s="23">
        <v>861.06500000000005</v>
      </c>
      <c r="C19" s="25">
        <v>4.92797549430066</v>
      </c>
      <c r="D19" s="23">
        <v>11595.598</v>
      </c>
      <c r="E19" s="25">
        <v>1.9392202440098401</v>
      </c>
      <c r="F19" s="23">
        <v>8477.24</v>
      </c>
      <c r="G19" s="25">
        <v>0.22461500488366501</v>
      </c>
    </row>
    <row r="20" spans="1:7">
      <c r="A20" s="22" t="s">
        <v>6</v>
      </c>
      <c r="B20" s="23">
        <v>1380.251</v>
      </c>
      <c r="C20" s="25">
        <v>5.32201321571221</v>
      </c>
      <c r="D20" s="23">
        <v>24716.044999999998</v>
      </c>
      <c r="E20" s="25">
        <v>2.0623597343345201</v>
      </c>
      <c r="F20" s="23">
        <v>18305.046999999999</v>
      </c>
      <c r="G20" s="25">
        <v>0.23828499582656101</v>
      </c>
    </row>
    <row r="21" spans="1:7">
      <c r="A21" s="28" t="s">
        <v>7</v>
      </c>
      <c r="B21" s="29">
        <v>1040.577</v>
      </c>
      <c r="C21" s="30">
        <v>5.7537660384575098</v>
      </c>
      <c r="D21" s="29">
        <v>14306.111000000001</v>
      </c>
      <c r="E21" s="30">
        <v>1.75661405507059</v>
      </c>
      <c r="F21" s="29">
        <v>8627.8510000000006</v>
      </c>
      <c r="G21" s="30">
        <v>0.38969525563202201</v>
      </c>
    </row>
    <row r="22" spans="1:7">
      <c r="A22" s="15" t="s">
        <v>8</v>
      </c>
      <c r="B22" s="31">
        <f>SUM(B13:B21)</f>
        <v>8855.4030000000002</v>
      </c>
      <c r="C22" s="32">
        <f>((B13*C13)+(B14*C14)+(B15*C15)+(B16*C16)+(B17*C17)+(B18*C18)+(B19*C19)+(B20*C20)+(B21*C21))/B22</f>
        <v>4.6439055233285238</v>
      </c>
      <c r="D22" s="31">
        <f>SUM(D13:D21)</f>
        <v>146682.44499999998</v>
      </c>
      <c r="E22" s="32">
        <f>((D13*E13)+(D14*E14)+(D15*E15)+(D16*E16)+(D17*E17)+(D18*E18)+(D19*E19)+(D20*E20)+(D21*E21))/D22</f>
        <v>2.1537922676772947</v>
      </c>
      <c r="F22" s="31">
        <f>SUM(F13:F21)</f>
        <v>102159.954</v>
      </c>
      <c r="G22" s="32">
        <f>((F13*G13)+(F14*G14)+(F15*G15)+(F16*G16)+(F17*G17)+(F18*G18)+(F19*G19)+(F20*G20)+(F21*G21))/F22</f>
        <v>0.21579576853568294</v>
      </c>
    </row>
    <row r="25" spans="1:7" ht="15">
      <c r="A25" s="14" t="s">
        <v>36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261.37200000000001</v>
      </c>
      <c r="C29" s="21">
        <v>5.4826211529926701</v>
      </c>
      <c r="D29" s="19">
        <v>816.40499999999997</v>
      </c>
      <c r="E29" s="21">
        <v>0.79726494570709405</v>
      </c>
      <c r="F29" s="19">
        <v>129.77500000000001</v>
      </c>
      <c r="G29" s="21">
        <v>0.18099999999999999</v>
      </c>
    </row>
    <row r="30" spans="1:7">
      <c r="A30" s="22" t="s">
        <v>9</v>
      </c>
      <c r="B30" s="23">
        <v>337.09399999999999</v>
      </c>
      <c r="C30" s="25">
        <v>1.5636888820329</v>
      </c>
      <c r="D30" s="23">
        <v>678.21799999999996</v>
      </c>
      <c r="E30" s="25">
        <v>1.2433210442660001</v>
      </c>
      <c r="F30" s="23">
        <v>633.678</v>
      </c>
      <c r="G30" s="25">
        <v>0.19134871338439999</v>
      </c>
    </row>
    <row r="31" spans="1:7">
      <c r="A31" s="22" t="s">
        <v>1</v>
      </c>
      <c r="B31" s="23">
        <v>1437.31</v>
      </c>
      <c r="C31" s="25">
        <v>3.9991361452991998</v>
      </c>
      <c r="D31" s="23">
        <v>3853.0030000000002</v>
      </c>
      <c r="E31" s="25">
        <v>1.1017449835881299</v>
      </c>
      <c r="F31" s="23">
        <v>285.00400000000002</v>
      </c>
      <c r="G31" s="25">
        <v>0.30132963046132699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18.47</v>
      </c>
      <c r="C33" s="25">
        <v>8.2749702761234403</v>
      </c>
      <c r="D33" s="23">
        <v>179.42599999999999</v>
      </c>
      <c r="E33" s="25">
        <v>1.74124019930222</v>
      </c>
      <c r="F33" s="23">
        <v>0</v>
      </c>
      <c r="G33" s="24">
        <v>0</v>
      </c>
    </row>
    <row r="34" spans="1:7">
      <c r="A34" s="22" t="s">
        <v>4</v>
      </c>
      <c r="B34" s="23">
        <v>12.509</v>
      </c>
      <c r="C34" s="25">
        <v>6.9299776161163997</v>
      </c>
      <c r="D34" s="23">
        <v>4525.201</v>
      </c>
      <c r="E34" s="25">
        <v>1.8224246556119801</v>
      </c>
      <c r="F34" s="23">
        <v>978.89599999999996</v>
      </c>
      <c r="G34" s="25">
        <v>0.34845609237344899</v>
      </c>
    </row>
    <row r="35" spans="1:7">
      <c r="A35" s="22" t="s">
        <v>5</v>
      </c>
      <c r="B35" s="23">
        <v>511.12</v>
      </c>
      <c r="C35" s="25">
        <v>5.9031477969948396</v>
      </c>
      <c r="D35" s="23">
        <v>3998.576</v>
      </c>
      <c r="E35" s="25">
        <v>1.4874648312299199</v>
      </c>
      <c r="F35" s="23">
        <v>0</v>
      </c>
      <c r="G35" s="24">
        <v>0</v>
      </c>
    </row>
    <row r="36" spans="1:7">
      <c r="A36" s="22" t="s">
        <v>6</v>
      </c>
      <c r="B36" s="23">
        <v>33.978999999999999</v>
      </c>
      <c r="C36" s="25">
        <v>7.3122922098943501</v>
      </c>
      <c r="D36" s="23">
        <v>7110.9129999999996</v>
      </c>
      <c r="E36" s="25">
        <v>2.3790767383878801</v>
      </c>
      <c r="F36" s="23">
        <v>3057.3969999999999</v>
      </c>
      <c r="G36" s="25">
        <v>0.44102039643526803</v>
      </c>
    </row>
    <row r="37" spans="1:7">
      <c r="A37" s="28" t="s">
        <v>7</v>
      </c>
      <c r="B37" s="29">
        <v>12.39</v>
      </c>
      <c r="C37" s="30">
        <v>4.5613155770782896</v>
      </c>
      <c r="D37" s="29">
        <v>71.480999999999995</v>
      </c>
      <c r="E37" s="30">
        <v>2.9645575187812101</v>
      </c>
      <c r="F37" s="29">
        <v>0</v>
      </c>
      <c r="G37" s="37">
        <v>0</v>
      </c>
    </row>
    <row r="38" spans="1:7">
      <c r="A38" s="15" t="s">
        <v>8</v>
      </c>
      <c r="B38" s="31">
        <f>SUM(B29:B37)</f>
        <v>2624.2439999999992</v>
      </c>
      <c r="C38" s="32">
        <f>((B29*C29)+(B30*C30)+(B31*C31)+(B32*C32)+(B33*C33)+(B34*C34)+(B35*C35)+(B36*C36)+(B37*C37))/B38</f>
        <v>4.2945068899843148</v>
      </c>
      <c r="D38" s="31">
        <f>SUM(D29:D37)</f>
        <v>21233.223000000002</v>
      </c>
      <c r="E38" s="32">
        <f>((D29*E29)+(D30*E30)+(D31*E31)+(D32*E32)+(D33*E33)+(D34*E34)+(D35*E35)+(D36*E36)+(D37*E37))/D38</f>
        <v>1.7602358616494531</v>
      </c>
      <c r="F38" s="31">
        <f>SUM(F29:F37)</f>
        <v>5084.75</v>
      </c>
      <c r="G38" s="32">
        <f>((F29*G29)+(F30*G30)+(F31*G31)+(F32*G32)+(F33*G33)+(F34*G34)+(F35*G35)+(F36*G36)+(F37*G37))/F38</f>
        <v>0.37761927469393747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D38:F38 C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37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55.607999999999997</v>
      </c>
      <c r="C13" s="21">
        <v>7.5782561501942203</v>
      </c>
      <c r="D13" s="19">
        <v>5269.3919999999998</v>
      </c>
      <c r="E13" s="21">
        <v>2.6117264779314202</v>
      </c>
      <c r="F13" s="19">
        <v>6302.848</v>
      </c>
      <c r="G13" s="21">
        <v>0.229466763279076</v>
      </c>
    </row>
    <row r="14" spans="1:8">
      <c r="A14" s="22" t="s">
        <v>9</v>
      </c>
      <c r="B14" s="23">
        <v>1383.194</v>
      </c>
      <c r="C14" s="25">
        <v>1.9477311960578201</v>
      </c>
      <c r="D14" s="23">
        <v>13857.44</v>
      </c>
      <c r="E14" s="25">
        <v>2.7195806252092698</v>
      </c>
      <c r="F14" s="23">
        <v>13806.046</v>
      </c>
      <c r="G14" s="25">
        <v>0.29450890479432001</v>
      </c>
    </row>
    <row r="15" spans="1:8">
      <c r="A15" s="22" t="s">
        <v>1</v>
      </c>
      <c r="B15" s="23">
        <v>475.483</v>
      </c>
      <c r="C15" s="25">
        <v>3.88973026164973</v>
      </c>
      <c r="D15" s="23">
        <v>22791.495999999999</v>
      </c>
      <c r="E15" s="25">
        <v>2.5941601555685501</v>
      </c>
      <c r="F15" s="23">
        <v>20291.712</v>
      </c>
      <c r="G15" s="25">
        <v>0.28061522931135602</v>
      </c>
    </row>
    <row r="16" spans="1:8">
      <c r="A16" s="22" t="s">
        <v>2</v>
      </c>
      <c r="B16" s="23">
        <v>16.114000000000001</v>
      </c>
      <c r="C16" s="25">
        <v>4.202</v>
      </c>
      <c r="D16" s="23">
        <v>13324.450999999999</v>
      </c>
      <c r="E16" s="25">
        <v>2.8443240529759901</v>
      </c>
      <c r="F16" s="26">
        <v>7895.2290000000003</v>
      </c>
      <c r="G16" s="27">
        <v>0.301076034273357</v>
      </c>
    </row>
    <row r="17" spans="1:7">
      <c r="A17" s="22" t="s">
        <v>3</v>
      </c>
      <c r="B17" s="23">
        <v>237.77</v>
      </c>
      <c r="C17" s="25">
        <v>5.7122905244564102</v>
      </c>
      <c r="D17" s="23">
        <v>16785.699000000001</v>
      </c>
      <c r="E17" s="25">
        <v>2.7661415189799401</v>
      </c>
      <c r="F17" s="23">
        <v>11148.995000000001</v>
      </c>
      <c r="G17" s="25">
        <v>0.34718919974401302</v>
      </c>
    </row>
    <row r="18" spans="1:7">
      <c r="A18" s="22" t="s">
        <v>4</v>
      </c>
      <c r="B18" s="23">
        <v>638.92600000000004</v>
      </c>
      <c r="C18" s="25">
        <v>3.7764053301947298</v>
      </c>
      <c r="D18" s="23">
        <v>19937.367999999999</v>
      </c>
      <c r="E18" s="25">
        <v>2.6790939167597299</v>
      </c>
      <c r="F18" s="23">
        <v>14230.755999999999</v>
      </c>
      <c r="G18" s="25">
        <v>0.31560200343537598</v>
      </c>
    </row>
    <row r="19" spans="1:7">
      <c r="A19" s="22" t="s">
        <v>5</v>
      </c>
      <c r="B19" s="23">
        <v>182.27</v>
      </c>
      <c r="C19" s="25">
        <v>4.5965946946837102</v>
      </c>
      <c r="D19" s="23">
        <v>11003.618</v>
      </c>
      <c r="E19" s="25">
        <v>2.1922763940914698</v>
      </c>
      <c r="F19" s="23">
        <v>7918.3630000000003</v>
      </c>
      <c r="G19" s="25">
        <v>0.368403043785692</v>
      </c>
    </row>
    <row r="20" spans="1:7">
      <c r="A20" s="22" t="s">
        <v>6</v>
      </c>
      <c r="B20" s="23">
        <v>186.43299999999999</v>
      </c>
      <c r="C20" s="25">
        <v>5.9298533575064498</v>
      </c>
      <c r="D20" s="23">
        <v>23393.644</v>
      </c>
      <c r="E20" s="25">
        <v>2.3886555854658602</v>
      </c>
      <c r="F20" s="23">
        <v>18194.885999999999</v>
      </c>
      <c r="G20" s="25">
        <v>0.389902879908124</v>
      </c>
    </row>
    <row r="21" spans="1:7">
      <c r="A21" s="28" t="s">
        <v>7</v>
      </c>
      <c r="B21" s="29">
        <v>24.811</v>
      </c>
      <c r="C21" s="30">
        <v>5.4680767401555803</v>
      </c>
      <c r="D21" s="29">
        <v>13608.277</v>
      </c>
      <c r="E21" s="30">
        <v>2.0913688992368402</v>
      </c>
      <c r="F21" s="29">
        <v>8513.5570000000007</v>
      </c>
      <c r="G21" s="30">
        <v>0.52788971084588998</v>
      </c>
    </row>
    <row r="22" spans="1:7">
      <c r="A22" s="15" t="s">
        <v>8</v>
      </c>
      <c r="B22" s="31">
        <f>SUM(B13:B21)</f>
        <v>3200.6089999999999</v>
      </c>
      <c r="C22" s="32">
        <f>((B13*C13)+(B14*C14)+(B15*C15)+(B16*C16)+(B17*C17)+(B18*C18)+(B19*C19)+(B20*C20)+(B21*C21))/B22</f>
        <v>3.4002211460381435</v>
      </c>
      <c r="D22" s="31">
        <f>SUM(D13:D21)</f>
        <v>139971.38500000001</v>
      </c>
      <c r="E22" s="32">
        <f>((D13*E13)+(D14*E14)+(D15*E15)+(D16*E16)+(D17*E17)+(D18*E18)+(D19*E19)+(D20*E20)+(D21*E21))/D22</f>
        <v>2.5489527103629066</v>
      </c>
      <c r="F22" s="31">
        <f>SUM(F13:F21)</f>
        <v>108302.39199999999</v>
      </c>
      <c r="G22" s="32">
        <f>((F13*G13)+(F14*G14)+(F15*G15)+(F16*G16)+(F17*G17)+(F18*G18)+(F19*G19)+(F20*G20)+(F21*G21))/F22</f>
        <v>0.33656872187088915</v>
      </c>
    </row>
    <row r="25" spans="1:7" ht="15">
      <c r="A25" s="14" t="s">
        <v>38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259.12700000000001</v>
      </c>
      <c r="C29" s="21">
        <v>6.0564769900473499</v>
      </c>
      <c r="D29" s="19">
        <v>811.13</v>
      </c>
      <c r="E29" s="21">
        <v>1.1229634324954101</v>
      </c>
      <c r="F29" s="19">
        <v>129.21899999999999</v>
      </c>
      <c r="G29" s="21">
        <v>0.308</v>
      </c>
    </row>
    <row r="30" spans="1:7">
      <c r="A30" s="22" t="s">
        <v>9</v>
      </c>
      <c r="B30" s="23">
        <v>336.68299999999999</v>
      </c>
      <c r="C30" s="25">
        <v>1.9766515089862</v>
      </c>
      <c r="D30" s="23">
        <v>629.13800000000003</v>
      </c>
      <c r="E30" s="25">
        <v>1.6752957395674699</v>
      </c>
      <c r="F30" s="23">
        <v>678.29899999999998</v>
      </c>
      <c r="G30" s="25">
        <v>0.37596895911685002</v>
      </c>
    </row>
    <row r="31" spans="1:7">
      <c r="A31" s="22" t="s">
        <v>1</v>
      </c>
      <c r="B31" s="23">
        <v>677.00699999999995</v>
      </c>
      <c r="C31" s="25">
        <v>4.3269032210892897</v>
      </c>
      <c r="D31" s="23">
        <v>3810.404</v>
      </c>
      <c r="E31" s="25">
        <v>1.4907445953237499</v>
      </c>
      <c r="F31" s="23">
        <v>284.55399999999997</v>
      </c>
      <c r="G31" s="25">
        <v>0.49077111550004598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17.835999999999999</v>
      </c>
      <c r="C33" s="25">
        <v>8.8288120654855309</v>
      </c>
      <c r="D33" s="23">
        <v>179.012</v>
      </c>
      <c r="E33" s="25">
        <v>2.3299918664670498</v>
      </c>
      <c r="F33" s="23">
        <v>0</v>
      </c>
      <c r="G33" s="24">
        <v>0</v>
      </c>
    </row>
    <row r="34" spans="1:7">
      <c r="A34" s="22" t="s">
        <v>4</v>
      </c>
      <c r="B34" s="23">
        <v>12.313000000000001</v>
      </c>
      <c r="C34" s="25">
        <v>7.4740000000000002</v>
      </c>
      <c r="D34" s="23">
        <v>4582.8530000000001</v>
      </c>
      <c r="E34" s="25">
        <v>2.2347323732618101</v>
      </c>
      <c r="F34" s="23">
        <v>1497.9259999999999</v>
      </c>
      <c r="G34" s="25">
        <v>0.34702334694771297</v>
      </c>
    </row>
    <row r="35" spans="1:7">
      <c r="A35" s="22" t="s">
        <v>5</v>
      </c>
      <c r="B35" s="23">
        <v>392.71499999999997</v>
      </c>
      <c r="C35" s="25">
        <v>6.44741375552245</v>
      </c>
      <c r="D35" s="23">
        <v>3964.8440000000001</v>
      </c>
      <c r="E35" s="25">
        <v>1.89284245887102</v>
      </c>
      <c r="F35" s="23">
        <v>0</v>
      </c>
      <c r="G35" s="24">
        <v>0</v>
      </c>
    </row>
    <row r="36" spans="1:7">
      <c r="A36" s="22" t="s">
        <v>6</v>
      </c>
      <c r="B36" s="23">
        <v>0</v>
      </c>
      <c r="C36" s="25">
        <v>0</v>
      </c>
      <c r="D36" s="23">
        <v>6913.6850000000004</v>
      </c>
      <c r="E36" s="25">
        <v>2.63738648636726</v>
      </c>
      <c r="F36" s="23">
        <v>3414.9050000000002</v>
      </c>
      <c r="G36" s="25">
        <v>0.62331503921778197</v>
      </c>
    </row>
    <row r="37" spans="1:7">
      <c r="A37" s="28" t="s">
        <v>7</v>
      </c>
      <c r="B37" s="29">
        <v>12.34</v>
      </c>
      <c r="C37" s="30">
        <v>4.9448784440842797</v>
      </c>
      <c r="D37" s="29">
        <v>71.328999999999994</v>
      </c>
      <c r="E37" s="30">
        <v>3.87217064588036</v>
      </c>
      <c r="F37" s="29">
        <v>0</v>
      </c>
      <c r="G37" s="37">
        <v>0</v>
      </c>
    </row>
    <row r="38" spans="1:7">
      <c r="A38" s="15" t="s">
        <v>8</v>
      </c>
      <c r="B38" s="31">
        <f>SUM(B29:B37)</f>
        <v>1708.021</v>
      </c>
      <c r="C38" s="32">
        <f>((B29*C29)+(B30*C30)+(B31*C31)+(B32*C32)+(B33*C33)+(B34*C34)+(B35*C35)+(B36*C36)+(B37*C37))/B38</f>
        <v>4.6877406009645055</v>
      </c>
      <c r="D38" s="31">
        <f>SUM(D29:D37)</f>
        <v>20962.395000000004</v>
      </c>
      <c r="E38" s="32">
        <f>((D29*E29)+(D30*E30)+(D31*E31)+(D32*E32)+(D33*E33)+(D34*E34)+(D35*E35)+(D36*E36)+(D37*E37))/D38</f>
        <v>2.1142064010338535</v>
      </c>
      <c r="F38" s="31">
        <f>SUM(F29:F37)</f>
        <v>6004.9030000000002</v>
      </c>
      <c r="G38" s="32">
        <f>((F29*G29)+(F30*G30)+(F31*G31)+(F32*G32)+(F33*G33)+(F34*G34)+(F35*G35)+(F36*G36)+(F37*G37))/F38</f>
        <v>0.51338825006831912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39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0</v>
      </c>
      <c r="C13" s="20">
        <v>0</v>
      </c>
      <c r="D13" s="19">
        <v>5257.9589999999998</v>
      </c>
      <c r="E13" s="21">
        <v>3.2968988596145401</v>
      </c>
      <c r="F13" s="19">
        <v>6398.1959999999999</v>
      </c>
      <c r="G13" s="21">
        <v>0.38429157281208598</v>
      </c>
    </row>
    <row r="14" spans="1:8">
      <c r="A14" s="22" t="s">
        <v>9</v>
      </c>
      <c r="B14" s="23">
        <v>758.952</v>
      </c>
      <c r="C14" s="25">
        <v>2.0954706753523298</v>
      </c>
      <c r="D14" s="23">
        <v>13669.022999999999</v>
      </c>
      <c r="E14" s="25">
        <v>3.22073858804686</v>
      </c>
      <c r="F14" s="23">
        <v>14712.401</v>
      </c>
      <c r="G14" s="25">
        <v>0.36787460510354503</v>
      </c>
    </row>
    <row r="15" spans="1:8">
      <c r="A15" s="22" t="s">
        <v>1</v>
      </c>
      <c r="B15" s="23">
        <v>156.929</v>
      </c>
      <c r="C15" s="25">
        <v>2.5554045332602602</v>
      </c>
      <c r="D15" s="23">
        <v>22239.776000000002</v>
      </c>
      <c r="E15" s="25">
        <v>3.2045007484338002</v>
      </c>
      <c r="F15" s="23">
        <v>21342.69</v>
      </c>
      <c r="G15" s="25">
        <v>0.42150644829681699</v>
      </c>
    </row>
    <row r="16" spans="1:8">
      <c r="A16" s="22" t="s">
        <v>2</v>
      </c>
      <c r="B16" s="23">
        <v>0</v>
      </c>
      <c r="C16" s="24">
        <v>0</v>
      </c>
      <c r="D16" s="23">
        <v>12088.812</v>
      </c>
      <c r="E16" s="25">
        <v>3.3019711552301398</v>
      </c>
      <c r="F16" s="26">
        <v>8663.6389999999992</v>
      </c>
      <c r="G16" s="27">
        <v>0.48144630287573198</v>
      </c>
    </row>
    <row r="17" spans="1:7">
      <c r="A17" s="22" t="s">
        <v>3</v>
      </c>
      <c r="B17" s="23">
        <v>23.664999999999999</v>
      </c>
      <c r="C17" s="25">
        <v>12.349196577223699</v>
      </c>
      <c r="D17" s="23">
        <v>15444.084999999999</v>
      </c>
      <c r="E17" s="25">
        <v>3.2672663588681399</v>
      </c>
      <c r="F17" s="23">
        <v>14278.576999999999</v>
      </c>
      <c r="G17" s="25">
        <v>0.48334434895017903</v>
      </c>
    </row>
    <row r="18" spans="1:7">
      <c r="A18" s="22" t="s">
        <v>4</v>
      </c>
      <c r="B18" s="23">
        <v>282.50200000000001</v>
      </c>
      <c r="C18" s="25">
        <v>2.8085962506460098</v>
      </c>
      <c r="D18" s="23">
        <v>17256.841</v>
      </c>
      <c r="E18" s="25">
        <v>2.93032360325972</v>
      </c>
      <c r="F18" s="23">
        <v>15394.393</v>
      </c>
      <c r="G18" s="25">
        <v>0.46318283877772898</v>
      </c>
    </row>
    <row r="19" spans="1:7">
      <c r="A19" s="22" t="s">
        <v>5</v>
      </c>
      <c r="B19" s="23">
        <v>0</v>
      </c>
      <c r="C19" s="24">
        <v>0</v>
      </c>
      <c r="D19" s="23">
        <v>10768.611000000001</v>
      </c>
      <c r="E19" s="25">
        <v>2.5582845939926702</v>
      </c>
      <c r="F19" s="23">
        <v>7796.5879999999997</v>
      </c>
      <c r="G19" s="25">
        <v>0.55166436035865896</v>
      </c>
    </row>
    <row r="20" spans="1:7">
      <c r="A20" s="22" t="s">
        <v>6</v>
      </c>
      <c r="B20" s="23">
        <v>116.77500000000001</v>
      </c>
      <c r="C20" s="25">
        <v>6.6750099250695802</v>
      </c>
      <c r="D20" s="23">
        <v>20340.563999999998</v>
      </c>
      <c r="E20" s="25">
        <v>2.80622436349356</v>
      </c>
      <c r="F20" s="23">
        <v>18711.310000000001</v>
      </c>
      <c r="G20" s="25">
        <v>0.61207352440849905</v>
      </c>
    </row>
    <row r="21" spans="1:7">
      <c r="A21" s="28" t="s">
        <v>7</v>
      </c>
      <c r="B21" s="29">
        <v>24.422999999999998</v>
      </c>
      <c r="C21" s="30">
        <v>5.5787372558653701</v>
      </c>
      <c r="D21" s="29">
        <v>12088.671</v>
      </c>
      <c r="E21" s="30">
        <v>2.4931376886673502</v>
      </c>
      <c r="F21" s="29">
        <v>9935.0810000000001</v>
      </c>
      <c r="G21" s="30">
        <v>0.54730711224196404</v>
      </c>
    </row>
    <row r="22" spans="1:7">
      <c r="A22" s="15" t="s">
        <v>8</v>
      </c>
      <c r="B22" s="31">
        <f>SUM(B13:B21)</f>
        <v>1363.2460000000001</v>
      </c>
      <c r="C22" s="32">
        <f>((B13*C13)+(B14*C14)+(B15*C15)+(B16*C16)+(B17*C17)+(B18*C18)+(B19*C19)+(B20*C20)+(B21*C21))/B22</f>
        <v>2.9288773390862683</v>
      </c>
      <c r="D22" s="31">
        <f>SUM(D13:D21)</f>
        <v>129154.342</v>
      </c>
      <c r="E22" s="32">
        <f>((D13*E13)+(D14*E14)+(D15*E15)+(D16*E16)+(D17*E17)+(D18*E18)+(D19*E19)+(D20*E20)+(D21*E21))/D22</f>
        <v>3.0067881361201176</v>
      </c>
      <c r="F22" s="31">
        <f>SUM(F13:F21)</f>
        <v>117232.875</v>
      </c>
      <c r="G22" s="32">
        <f>((F13*G13)+(F14*G14)+(F15*G15)+(F16*G16)+(F17*G17)+(F18*G18)+(F19*G19)+(F20*G20)+(F21*G21))/F22</f>
        <v>0.47991210463788414</v>
      </c>
    </row>
    <row r="25" spans="1:7" ht="15">
      <c r="A25" s="14" t="s">
        <v>40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256.733</v>
      </c>
      <c r="C29" s="21">
        <v>5.6650973813261203</v>
      </c>
      <c r="D29" s="19">
        <v>801.83</v>
      </c>
      <c r="E29" s="21">
        <v>1.54825474477134</v>
      </c>
      <c r="F29" s="19">
        <v>609.16</v>
      </c>
      <c r="G29" s="21">
        <v>0.16155906001707299</v>
      </c>
    </row>
    <row r="30" spans="1:7">
      <c r="A30" s="22" t="s">
        <v>9</v>
      </c>
      <c r="B30" s="23">
        <v>246.773</v>
      </c>
      <c r="C30" s="25">
        <v>1.49001086018325</v>
      </c>
      <c r="D30" s="23">
        <v>673.822</v>
      </c>
      <c r="E30" s="25">
        <v>2.2164529831320401</v>
      </c>
      <c r="F30" s="23">
        <v>730.87400000000002</v>
      </c>
      <c r="G30" s="25">
        <v>0.61091677908914499</v>
      </c>
    </row>
    <row r="31" spans="1:7">
      <c r="A31" s="22" t="s">
        <v>1</v>
      </c>
      <c r="B31" s="23">
        <v>511.22300000000001</v>
      </c>
      <c r="C31" s="25">
        <v>4.4220764930372898</v>
      </c>
      <c r="D31" s="23">
        <v>3611.5219999999999</v>
      </c>
      <c r="E31" s="25">
        <v>1.7586223509091199</v>
      </c>
      <c r="F31" s="23">
        <v>1993.556</v>
      </c>
      <c r="G31" s="25">
        <v>0.17429961134776201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17.577000000000002</v>
      </c>
      <c r="C33" s="25">
        <v>8.7002869659213804</v>
      </c>
      <c r="D33" s="23">
        <v>178.50200000000001</v>
      </c>
      <c r="E33" s="25">
        <v>2.9149345217420501</v>
      </c>
      <c r="F33" s="23">
        <v>0</v>
      </c>
      <c r="G33" s="24">
        <v>0</v>
      </c>
    </row>
    <row r="34" spans="1:7">
      <c r="A34" s="22" t="s">
        <v>4</v>
      </c>
      <c r="B34" s="23">
        <v>12.169</v>
      </c>
      <c r="C34" s="25">
        <v>7.7640000000000002</v>
      </c>
      <c r="D34" s="23">
        <v>3927.2370000000001</v>
      </c>
      <c r="E34" s="25">
        <v>2.33327940075936</v>
      </c>
      <c r="F34" s="23">
        <v>1722.9760000000001</v>
      </c>
      <c r="G34" s="25">
        <v>0.42941271613765902</v>
      </c>
    </row>
    <row r="35" spans="1:7">
      <c r="A35" s="22" t="s">
        <v>5</v>
      </c>
      <c r="B35" s="23">
        <v>183.01599999999999</v>
      </c>
      <c r="C35" s="25">
        <v>6.6367130524107196</v>
      </c>
      <c r="D35" s="23">
        <v>3139.835</v>
      </c>
      <c r="E35" s="25">
        <v>2.1162213291462799</v>
      </c>
      <c r="F35" s="23">
        <v>533.96299999999997</v>
      </c>
      <c r="G35" s="25">
        <v>0.134075066999024</v>
      </c>
    </row>
    <row r="36" spans="1:7">
      <c r="A36" s="22" t="s">
        <v>6</v>
      </c>
      <c r="B36" s="23">
        <v>216.93299999999999</v>
      </c>
      <c r="C36" s="25">
        <v>0.72250150046327699</v>
      </c>
      <c r="D36" s="23">
        <v>5833.5630000000001</v>
      </c>
      <c r="E36" s="25">
        <v>3.1547400101790299</v>
      </c>
      <c r="F36" s="23">
        <v>4393.51</v>
      </c>
      <c r="G36" s="25">
        <v>0.76316821288673498</v>
      </c>
    </row>
    <row r="37" spans="1:7">
      <c r="A37" s="28" t="s">
        <v>7</v>
      </c>
      <c r="B37" s="29">
        <v>12.305</v>
      </c>
      <c r="C37" s="30">
        <v>7.6751320601381599</v>
      </c>
      <c r="D37" s="29">
        <v>71.203999999999994</v>
      </c>
      <c r="E37" s="30">
        <v>4.06121745969328</v>
      </c>
      <c r="F37" s="29">
        <v>12.02</v>
      </c>
      <c r="G37" s="30">
        <v>0.21</v>
      </c>
    </row>
    <row r="38" spans="1:7">
      <c r="A38" s="15" t="s">
        <v>8</v>
      </c>
      <c r="B38" s="31">
        <f>SUM(B29:B37)</f>
        <v>1456.7290000000003</v>
      </c>
      <c r="C38" s="32">
        <f>((B29*C29)+(B30*C30)+(B31*C31)+(B32*C32)+(B33*C33)+(B34*C34)+(B35*C35)+(B36*C36)+(B37*C37))/B38</f>
        <v>3.9787673348989423</v>
      </c>
      <c r="D38" s="31">
        <f>SUM(D29:D37)</f>
        <v>18237.515000000003</v>
      </c>
      <c r="E38" s="32">
        <f>((D29*E29)+(D30*E30)+(D31*E31)+(D32*E32)+(D33*E33)+(D34*E34)+(D35*E35)+(D36*E36)+(D37*E37))/D38</f>
        <v>2.4184782495312556</v>
      </c>
      <c r="F38" s="31">
        <f>SUM(F29:F37)</f>
        <v>9996.0590000000011</v>
      </c>
      <c r="G38" s="32">
        <f>((F29*G29)+(F30*G30)+(F31*G31)+(F32*G32)+(F33*G33)+(F34*G34)+(F35*G35)+(F36*G36)+(F37*G37))/F38</f>
        <v>0.50613595287902924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pageSetup paperSize="9" orientation="portrait" r:id="rId1"/>
  <ignoredErrors>
    <ignoredError sqref="C22:D22 E22:F22 D38:F38 C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16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17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41</v>
      </c>
    </row>
    <row r="10" spans="1:8">
      <c r="A10" s="13" t="s">
        <v>18</v>
      </c>
    </row>
    <row r="11" spans="1:8">
      <c r="B11" s="38" t="s">
        <v>19</v>
      </c>
      <c r="C11" s="39"/>
      <c r="D11" s="38" t="s">
        <v>20</v>
      </c>
      <c r="E11" s="39"/>
      <c r="F11" s="38" t="s">
        <v>25</v>
      </c>
      <c r="G11" s="39"/>
    </row>
    <row r="12" spans="1:8">
      <c r="A12" s="15" t="s">
        <v>14</v>
      </c>
      <c r="B12" s="16" t="s">
        <v>15</v>
      </c>
      <c r="C12" s="17" t="s">
        <v>21</v>
      </c>
      <c r="D12" s="16" t="s">
        <v>15</v>
      </c>
      <c r="E12" s="17" t="s">
        <v>22</v>
      </c>
      <c r="F12" s="16" t="s">
        <v>15</v>
      </c>
      <c r="G12" s="17" t="s">
        <v>22</v>
      </c>
    </row>
    <row r="13" spans="1:8">
      <c r="A13" s="18" t="s">
        <v>0</v>
      </c>
      <c r="B13" s="19">
        <v>0</v>
      </c>
      <c r="C13" s="20">
        <v>0</v>
      </c>
      <c r="D13" s="19">
        <v>4972.8729999999996</v>
      </c>
      <c r="E13" s="21">
        <v>3.94060195464473</v>
      </c>
      <c r="F13" s="19">
        <v>7296.7330000000002</v>
      </c>
      <c r="G13" s="21">
        <v>0.51734338107205002</v>
      </c>
    </row>
    <row r="14" spans="1:8">
      <c r="A14" s="22" t="s">
        <v>9</v>
      </c>
      <c r="B14" s="23">
        <v>576.87400000000002</v>
      </c>
      <c r="C14" s="25">
        <v>2.4581198823313199</v>
      </c>
      <c r="D14" s="23">
        <v>12615.370999999999</v>
      </c>
      <c r="E14" s="25">
        <v>3.6132718584336501</v>
      </c>
      <c r="F14" s="23">
        <v>18886.314999999999</v>
      </c>
      <c r="G14" s="25">
        <v>0.45220895150800999</v>
      </c>
    </row>
    <row r="15" spans="1:8">
      <c r="A15" s="22" t="s">
        <v>1</v>
      </c>
      <c r="B15" s="23">
        <v>156.738</v>
      </c>
      <c r="C15" s="25">
        <v>3.3163504702114399</v>
      </c>
      <c r="D15" s="23">
        <v>19755.310000000001</v>
      </c>
      <c r="E15" s="25">
        <v>3.6734434493814598</v>
      </c>
      <c r="F15" s="23">
        <v>26011.159</v>
      </c>
      <c r="G15" s="25">
        <v>0.55128473202597394</v>
      </c>
    </row>
    <row r="16" spans="1:8">
      <c r="A16" s="22" t="s">
        <v>2</v>
      </c>
      <c r="B16" s="23">
        <v>0</v>
      </c>
      <c r="C16" s="24">
        <v>0</v>
      </c>
      <c r="D16" s="23">
        <v>10609.136</v>
      </c>
      <c r="E16" s="25">
        <v>3.6707094663505102</v>
      </c>
      <c r="F16" s="26">
        <v>10868.689</v>
      </c>
      <c r="G16" s="27">
        <v>0.59314653809672901</v>
      </c>
    </row>
    <row r="17" spans="1:7">
      <c r="A17" s="22" t="s">
        <v>3</v>
      </c>
      <c r="B17" s="23">
        <v>19.472999999999999</v>
      </c>
      <c r="C17" s="25">
        <v>12.1907477532994</v>
      </c>
      <c r="D17" s="23">
        <v>14015.422</v>
      </c>
      <c r="E17" s="25">
        <v>3.7200670886684701</v>
      </c>
      <c r="F17" s="23">
        <v>18303.558000000001</v>
      </c>
      <c r="G17" s="25">
        <v>0.576514519581384</v>
      </c>
    </row>
    <row r="18" spans="1:7">
      <c r="A18" s="22" t="s">
        <v>4</v>
      </c>
      <c r="B18" s="23">
        <v>462.33</v>
      </c>
      <c r="C18" s="25">
        <v>2.15077264724331</v>
      </c>
      <c r="D18" s="23">
        <v>14874.135</v>
      </c>
      <c r="E18" s="25">
        <v>3.1739187473422801</v>
      </c>
      <c r="F18" s="23">
        <v>17792.862000000001</v>
      </c>
      <c r="G18" s="25">
        <v>0.58733248501561997</v>
      </c>
    </row>
    <row r="19" spans="1:7">
      <c r="A19" s="22" t="s">
        <v>5</v>
      </c>
      <c r="B19" s="23">
        <v>0</v>
      </c>
      <c r="C19" s="24">
        <v>0</v>
      </c>
      <c r="D19" s="23">
        <v>9249.2510000000002</v>
      </c>
      <c r="E19" s="25">
        <v>2.8678730549100702</v>
      </c>
      <c r="F19" s="23">
        <v>8293.5840000000007</v>
      </c>
      <c r="G19" s="25">
        <v>0.71198437213634103</v>
      </c>
    </row>
    <row r="20" spans="1:7">
      <c r="A20" s="22" t="s">
        <v>6</v>
      </c>
      <c r="B20" s="23">
        <v>97.417000000000002</v>
      </c>
      <c r="C20" s="25">
        <v>6.4496747590256298</v>
      </c>
      <c r="D20" s="23">
        <v>18972.171999999999</v>
      </c>
      <c r="E20" s="25">
        <v>3.0620761150594702</v>
      </c>
      <c r="F20" s="23">
        <v>22459.200000000001</v>
      </c>
      <c r="G20" s="25">
        <v>0.739142767596352</v>
      </c>
    </row>
    <row r="21" spans="1:7">
      <c r="A21" s="28" t="s">
        <v>7</v>
      </c>
      <c r="B21" s="29">
        <v>23.923999999999999</v>
      </c>
      <c r="C21" s="30">
        <v>5.8027686423675</v>
      </c>
      <c r="D21" s="29">
        <v>11246.058999999999</v>
      </c>
      <c r="E21" s="30">
        <v>2.92650823928631</v>
      </c>
      <c r="F21" s="29">
        <v>12583.228999999999</v>
      </c>
      <c r="G21" s="30">
        <v>0.61103587870807996</v>
      </c>
    </row>
    <row r="22" spans="1:7">
      <c r="A22" s="15" t="s">
        <v>8</v>
      </c>
      <c r="B22" s="31">
        <f>SUM(B13:B21)</f>
        <v>1336.7559999999999</v>
      </c>
      <c r="C22" s="32">
        <f>((B13*C13)+(B14*C14)+(B15*C15)+(B16*C16)+(B17*C17)+(B18*C18)+(B19*C19)+(B20*C20)+(B21*C21))/B22</f>
        <v>2.9449758527360248</v>
      </c>
      <c r="D22" s="31">
        <f>SUM(D13:D21)</f>
        <v>116309.72900000001</v>
      </c>
      <c r="E22" s="32">
        <f>((D13*E13)+(D14*E14)+(D15*E15)+(D16*E16)+(D17*E17)+(D18*E18)+(D19*E19)+(D20*E20)+(D21*E21))/D22</f>
        <v>3.3838196885146212</v>
      </c>
      <c r="F22" s="31">
        <f>SUM(F13:F21)</f>
        <v>142495.329</v>
      </c>
      <c r="G22" s="32">
        <f>((F13*G13)+(F14*G14)+(F15*G15)+(F16*G16)+(F17*G17)+(F18*G18)+(F19*G19)+(F20*G20)+(F21*G21))/F22</f>
        <v>0.59158859818485698</v>
      </c>
    </row>
    <row r="25" spans="1:7" ht="15">
      <c r="A25" s="14" t="s">
        <v>42</v>
      </c>
    </row>
    <row r="26" spans="1:7">
      <c r="A26" s="13" t="s">
        <v>18</v>
      </c>
    </row>
    <row r="27" spans="1:7">
      <c r="B27" s="38" t="s">
        <v>19</v>
      </c>
      <c r="C27" s="39"/>
      <c r="D27" s="38" t="s">
        <v>20</v>
      </c>
      <c r="E27" s="39"/>
      <c r="F27" s="38" t="s">
        <v>25</v>
      </c>
      <c r="G27" s="39"/>
    </row>
    <row r="28" spans="1:7">
      <c r="A28" s="15" t="s">
        <v>14</v>
      </c>
      <c r="B28" s="16" t="s">
        <v>15</v>
      </c>
      <c r="C28" s="17" t="s">
        <v>21</v>
      </c>
      <c r="D28" s="16" t="s">
        <v>15</v>
      </c>
      <c r="E28" s="17" t="s">
        <v>22</v>
      </c>
      <c r="F28" s="16" t="s">
        <v>15</v>
      </c>
      <c r="G28" s="17" t="s">
        <v>22</v>
      </c>
    </row>
    <row r="29" spans="1:7">
      <c r="A29" s="18" t="s">
        <v>0</v>
      </c>
      <c r="B29" s="19">
        <v>221.18299999999999</v>
      </c>
      <c r="C29" s="21">
        <v>5.84448767310327</v>
      </c>
      <c r="D29" s="19">
        <v>801.20899999999995</v>
      </c>
      <c r="E29" s="21">
        <v>1.9066710034460399</v>
      </c>
      <c r="F29" s="19">
        <v>1213.269</v>
      </c>
      <c r="G29" s="21">
        <v>0.15683718202641</v>
      </c>
    </row>
    <row r="30" spans="1:7">
      <c r="A30" s="22" t="s">
        <v>9</v>
      </c>
      <c r="B30" s="23">
        <v>0</v>
      </c>
      <c r="C30" s="24">
        <v>0</v>
      </c>
      <c r="D30" s="23">
        <v>834.01300000000003</v>
      </c>
      <c r="E30" s="25">
        <v>2.51356292048205</v>
      </c>
      <c r="F30" s="23">
        <v>871.27</v>
      </c>
      <c r="G30" s="25">
        <v>0.74074147279258995</v>
      </c>
    </row>
    <row r="31" spans="1:7">
      <c r="A31" s="22" t="s">
        <v>1</v>
      </c>
      <c r="B31" s="23">
        <v>140.24600000000001</v>
      </c>
      <c r="C31" s="25">
        <v>4.66280806582719</v>
      </c>
      <c r="D31" s="23">
        <v>3497.6849999999999</v>
      </c>
      <c r="E31" s="25">
        <v>2.0860333969468399</v>
      </c>
      <c r="F31" s="23">
        <v>2181.712</v>
      </c>
      <c r="G31" s="25">
        <v>0.28412446005705599</v>
      </c>
    </row>
    <row r="32" spans="1:7">
      <c r="A32" s="22" t="s">
        <v>2</v>
      </c>
      <c r="B32" s="23">
        <v>0</v>
      </c>
      <c r="C32" s="24">
        <v>0</v>
      </c>
      <c r="D32" s="23">
        <v>0</v>
      </c>
      <c r="E32" s="24">
        <v>0</v>
      </c>
      <c r="F32" s="23">
        <v>0</v>
      </c>
      <c r="G32" s="24">
        <v>0</v>
      </c>
    </row>
    <row r="33" spans="1:7">
      <c r="A33" s="22" t="s">
        <v>3</v>
      </c>
      <c r="B33" s="23">
        <v>17.286000000000001</v>
      </c>
      <c r="C33" s="25">
        <v>9.3839529677195408</v>
      </c>
      <c r="D33" s="23">
        <v>178.15799999999999</v>
      </c>
      <c r="E33" s="25">
        <v>3.3941130008195</v>
      </c>
      <c r="F33" s="23">
        <v>0</v>
      </c>
      <c r="G33" s="24">
        <v>0</v>
      </c>
    </row>
    <row r="34" spans="1:7">
      <c r="A34" s="22" t="s">
        <v>4</v>
      </c>
      <c r="B34" s="23">
        <v>11.718</v>
      </c>
      <c r="C34" s="25">
        <v>8.1189999999999998</v>
      </c>
      <c r="D34" s="23">
        <v>3446.174</v>
      </c>
      <c r="E34" s="25">
        <v>2.6783151735808999</v>
      </c>
      <c r="F34" s="23">
        <v>2893.4369999999999</v>
      </c>
      <c r="G34" s="25">
        <v>0.43670203498469101</v>
      </c>
    </row>
    <row r="35" spans="1:7">
      <c r="A35" s="22" t="s">
        <v>5</v>
      </c>
      <c r="B35" s="23">
        <v>58.21</v>
      </c>
      <c r="C35" s="25">
        <v>6.9128489434805003</v>
      </c>
      <c r="D35" s="23">
        <v>2224.9409999999998</v>
      </c>
      <c r="E35" s="25">
        <v>2.8521784712493501</v>
      </c>
      <c r="F35" s="23">
        <v>1843.74</v>
      </c>
      <c r="G35" s="25">
        <v>1.3010152564895301</v>
      </c>
    </row>
    <row r="36" spans="1:7">
      <c r="A36" s="22" t="s">
        <v>6</v>
      </c>
      <c r="B36" s="23">
        <v>0</v>
      </c>
      <c r="C36" s="25">
        <v>0</v>
      </c>
      <c r="D36" s="23">
        <v>5059.1580000000004</v>
      </c>
      <c r="E36" s="25">
        <v>3.4612736826958201</v>
      </c>
      <c r="F36" s="23">
        <v>6129.1030000000001</v>
      </c>
      <c r="G36" s="25">
        <v>0.75487803745507298</v>
      </c>
    </row>
    <row r="37" spans="1:7">
      <c r="A37" s="28" t="s">
        <v>7</v>
      </c>
      <c r="B37" s="29">
        <v>18.053999999999998</v>
      </c>
      <c r="C37" s="30">
        <v>4.9495458070233704</v>
      </c>
      <c r="D37" s="29">
        <v>71.251000000000005</v>
      </c>
      <c r="E37" s="30">
        <v>2.9606110791427498</v>
      </c>
      <c r="F37" s="29">
        <v>5.9980000000000002</v>
      </c>
      <c r="G37" s="30">
        <v>1.2999999999999999E-2</v>
      </c>
    </row>
    <row r="38" spans="1:7">
      <c r="A38" s="15" t="s">
        <v>8</v>
      </c>
      <c r="B38" s="31">
        <f>SUM(B29:B37)</f>
        <v>466.69699999999995</v>
      </c>
      <c r="C38" s="32">
        <f>((B29*C29)+(B30*C30)+(B31*C31)+(B32*C32)+(B33*C33)+(B34*C34)+(B35*C35)+(B36*C36)+(B37*C37))/B38</f>
        <v>5.7762252317885068</v>
      </c>
      <c r="D38" s="31">
        <f>SUM(D29:D37)</f>
        <v>16112.589</v>
      </c>
      <c r="E38" s="32">
        <f>((D29*E29)+(D30*E30)+(D31*E31)+(D32*E32)+(D33*E33)+(D34*E34)+(D35*E35)+(D36*E36)+(D37*E37))/D38</f>
        <v>2.7818563548663722</v>
      </c>
      <c r="F38" s="31">
        <f>SUM(F29:F37)</f>
        <v>15138.528999999999</v>
      </c>
      <c r="G38" s="32">
        <f>((F29*G29)+(F30*G30)+(F31*G31)+(F32*G32)+(F33*G33)+(F34*G34)+(F35*G35)+(F36*G36)+(F37*G37))/F38</f>
        <v>0.64369901269799779</v>
      </c>
    </row>
    <row r="41" spans="1:7" ht="15">
      <c r="A41" s="33" t="s">
        <v>11</v>
      </c>
    </row>
    <row r="42" spans="1:7">
      <c r="A42" s="34" t="s">
        <v>13</v>
      </c>
    </row>
    <row r="43" spans="1:7">
      <c r="A43" s="35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januar_2007</vt:lpstr>
      <vt:lpstr>februar_2007</vt:lpstr>
      <vt:lpstr>mars_2007</vt:lpstr>
      <vt:lpstr>april_2007</vt:lpstr>
      <vt:lpstr>mai_2007</vt:lpstr>
      <vt:lpstr>juni_2007</vt:lpstr>
      <vt:lpstr>juli_2007</vt:lpstr>
      <vt:lpstr>august_2007</vt:lpstr>
      <vt:lpstr>september_2007</vt:lpstr>
      <vt:lpstr>oktober_2007</vt:lpstr>
      <vt:lpstr>november_2007</vt:lpstr>
      <vt:lpstr>desember_2007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cp:lastPrinted>2009-10-12T12:46:12Z</cp:lastPrinted>
  <dcterms:created xsi:type="dcterms:W3CDTF">2009-07-30T06:25:34Z</dcterms:created>
  <dcterms:modified xsi:type="dcterms:W3CDTF">2014-07-28T06:38:14Z</dcterms:modified>
</cp:coreProperties>
</file>