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28155" windowHeight="12270" tabRatio="656" activeTab="11"/>
  </bookViews>
  <sheets>
    <sheet name="januar 2013" sheetId="1" r:id="rId1"/>
    <sheet name="februar 2013" sheetId="2" r:id="rId2"/>
    <sheet name="mars 2013" sheetId="3" r:id="rId3"/>
    <sheet name="april 2013" sheetId="4" r:id="rId4"/>
    <sheet name="mai 2013" sheetId="5" r:id="rId5"/>
    <sheet name="juni 2013" sheetId="6" r:id="rId6"/>
    <sheet name="juli 2013" sheetId="7" r:id="rId7"/>
    <sheet name="august 2013" sheetId="8" r:id="rId8"/>
    <sheet name="september 2013" sheetId="9" r:id="rId9"/>
    <sheet name="oktober 2013" sheetId="10" r:id="rId10"/>
    <sheet name="november 2013" sheetId="11" r:id="rId11"/>
    <sheet name="desember 2013" sheetId="12" r:id="rId12"/>
  </sheets>
  <calcPr calcId="125725"/>
</workbook>
</file>

<file path=xl/calcChain.xml><?xml version="1.0" encoding="utf-8"?>
<calcChain xmlns="http://schemas.openxmlformats.org/spreadsheetml/2006/main">
  <c r="F38" i="12"/>
  <c r="G38" s="1"/>
  <c r="D38"/>
  <c r="E38" s="1"/>
  <c r="B38"/>
  <c r="C38" s="1"/>
  <c r="F22"/>
  <c r="G22" s="1"/>
  <c r="D22"/>
  <c r="E22" s="1"/>
  <c r="B22"/>
  <c r="C22" s="1"/>
  <c r="F38" i="11"/>
  <c r="G38" s="1"/>
  <c r="D38"/>
  <c r="E38" s="1"/>
  <c r="B38"/>
  <c r="C38" s="1"/>
  <c r="F22"/>
  <c r="G22" s="1"/>
  <c r="D22"/>
  <c r="E22" s="1"/>
  <c r="B22"/>
  <c r="C22" s="1"/>
  <c r="F38" i="10"/>
  <c r="G38" s="1"/>
  <c r="D38"/>
  <c r="E38" s="1"/>
  <c r="B38"/>
  <c r="C38" s="1"/>
  <c r="F22"/>
  <c r="G22" s="1"/>
  <c r="D22"/>
  <c r="E22" s="1"/>
  <c r="B22"/>
  <c r="C22" s="1"/>
  <c r="F38" i="9"/>
  <c r="G38" s="1"/>
  <c r="D38"/>
  <c r="E38" s="1"/>
  <c r="B38"/>
  <c r="C38" s="1"/>
  <c r="F22"/>
  <c r="G22" s="1"/>
  <c r="D22"/>
  <c r="E22" s="1"/>
  <c r="B22"/>
  <c r="C22" s="1"/>
  <c r="F38" i="8"/>
  <c r="G38" s="1"/>
  <c r="D38"/>
  <c r="E38" s="1"/>
  <c r="B38"/>
  <c r="C38" s="1"/>
  <c r="F22"/>
  <c r="G22" s="1"/>
  <c r="D22"/>
  <c r="E22" s="1"/>
  <c r="B22"/>
  <c r="C22" s="1"/>
  <c r="F38" i="7"/>
  <c r="G38" s="1"/>
  <c r="D38"/>
  <c r="E38" s="1"/>
  <c r="C38"/>
  <c r="B38"/>
  <c r="F22"/>
  <c r="G22" s="1"/>
  <c r="D22"/>
  <c r="E22" s="1"/>
  <c r="B22"/>
  <c r="C22" s="1"/>
  <c r="F38" i="6"/>
  <c r="G38" s="1"/>
  <c r="D38"/>
  <c r="E38" s="1"/>
  <c r="B38"/>
  <c r="C38" s="1"/>
  <c r="F22"/>
  <c r="G22" s="1"/>
  <c r="D22"/>
  <c r="E22" s="1"/>
  <c r="B22"/>
  <c r="C22" s="1"/>
  <c r="F38" i="5"/>
  <c r="G38" s="1"/>
  <c r="D38"/>
  <c r="E38" s="1"/>
  <c r="B38"/>
  <c r="C38" s="1"/>
  <c r="F22"/>
  <c r="G22" s="1"/>
  <c r="D22"/>
  <c r="E22" s="1"/>
  <c r="B22"/>
  <c r="C22" s="1"/>
  <c r="F38" i="4"/>
  <c r="G38" s="1"/>
  <c r="D38"/>
  <c r="E38" s="1"/>
  <c r="B38"/>
  <c r="C38" s="1"/>
  <c r="F22"/>
  <c r="G22" s="1"/>
  <c r="D22"/>
  <c r="E22" s="1"/>
  <c r="B22"/>
  <c r="C22" s="1"/>
  <c r="F38" i="3"/>
  <c r="G38" s="1"/>
  <c r="D38"/>
  <c r="E38" s="1"/>
  <c r="B38"/>
  <c r="C38" s="1"/>
  <c r="F22"/>
  <c r="G22" s="1"/>
  <c r="D22"/>
  <c r="E22" s="1"/>
  <c r="B22"/>
  <c r="C22" s="1"/>
  <c r="F38" i="2"/>
  <c r="D38"/>
  <c r="E38" s="1"/>
  <c r="B38"/>
  <c r="C38" s="1"/>
  <c r="F22"/>
  <c r="G22" s="1"/>
  <c r="D22"/>
  <c r="E22" s="1"/>
  <c r="B22"/>
  <c r="C22" s="1"/>
  <c r="F38" i="1"/>
  <c r="D38"/>
  <c r="E38" s="1"/>
  <c r="B38"/>
  <c r="C38" s="1"/>
  <c r="F22"/>
  <c r="G22" s="1"/>
  <c r="D22"/>
  <c r="E22" s="1"/>
  <c r="B22"/>
  <c r="C22" s="1"/>
</calcChain>
</file>

<file path=xl/sharedStrings.xml><?xml version="1.0" encoding="utf-8"?>
<sst xmlns="http://schemas.openxmlformats.org/spreadsheetml/2006/main" count="612" uniqueCount="47">
  <si>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</si>
  <si>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</si>
  <si>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</si>
  <si>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</si>
  <si>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</si>
  <si>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</si>
  <si>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</si>
  <si>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</si>
  <si>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</si>
  <si>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</si>
  <si>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</si>
  <si>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</si>
  <si>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Beholdning av fisk = Innrapportert beholdning av levende fisk ved utgang av måneden</t>
  </si>
  <si>
    <t>Biomasse fremkommer ved å multiplisere antall med gjennomsnittsvekt.</t>
  </si>
  <si>
    <t>Tall spesifisert på art, fylke og årsklasse</t>
  </si>
  <si>
    <t>Antall i 1000 stk. Gjennomsnittlig vekt i kilo.</t>
  </si>
  <si>
    <t>Fylke</t>
  </si>
  <si>
    <t>Antall</t>
  </si>
  <si>
    <t xml:space="preserve"> Gj. Vekt</t>
  </si>
  <si>
    <t>Gj. Vekt</t>
  </si>
  <si>
    <t>Tidligere utsett</t>
  </si>
  <si>
    <t>2012-utsett</t>
  </si>
  <si>
    <t>Innrapportert beholdning av laks per utgangen av januar 2013 fordelt på årsklasse</t>
  </si>
  <si>
    <t>Innrapportert beholdning av regnbueørret per utgangen av januar 2013 fordelt på årsklasse</t>
  </si>
  <si>
    <t>2013-utsett</t>
  </si>
  <si>
    <t>Beholdning av fisk ved månedslutt i 2013</t>
  </si>
  <si>
    <t>Innrapportert beholdning av laks per utgangen av februar 2013 fordelt på årsklasse</t>
  </si>
  <si>
    <t>Innrapportert beholdning av regnbueørret per utgangen av februar 2013 fordelt på årsklasse</t>
  </si>
  <si>
    <t>Innrapportert beholdning av laks per utgangen av mars 2013 fordelt på årsklasse</t>
  </si>
  <si>
    <t>Innrapportert beholdning av regnbueørret per utgangen av mars 2013 fordelt på årsklasse</t>
  </si>
  <si>
    <t>Innrapportert beholdning av laks per utgangen av april 2013 fordelt på årsklasse</t>
  </si>
  <si>
    <t>Innrapportert beholdning av regnbueørret per utgangen av april 2013 fordelt på årsklasse</t>
  </si>
  <si>
    <t>Innrapportert beholdning av laks per utgangen av mai 2013 fordelt på årsklasse</t>
  </si>
  <si>
    <t>Innrapportert beholdning av regnbueørret per utgangen av mai 2013 fordelt på årsklasse</t>
  </si>
  <si>
    <t>Innrapportert beholdning av laks per utgangen av juni 2013 fordelt på årsklasse</t>
  </si>
  <si>
    <t>Innrapportert beholdning av regnbueørret per utgangen av juni 2013 fordelt på årsklasse</t>
  </si>
  <si>
    <t>Innrapportert beholdning av laks per utgangen av juli 2013 fordelt på årsklasse</t>
  </si>
  <si>
    <t>Innrapportert beholdning av regnbueørret per utgangen av juli 2013 fordelt på årsklasse</t>
  </si>
  <si>
    <t>Innrapportert beholdning av laks per utgangen av august 2013 fordelt på årsklasse</t>
  </si>
  <si>
    <t>Innrapportert beholdning av regnbueørret per utgangen av august 2013 fordelt på årsklasse</t>
  </si>
  <si>
    <t>Innrapportert beholdning av laks per utgangen av september 2013 fordelt på årsklasse</t>
  </si>
  <si>
    <t>Innrapportert beholdning av regnbueørret per utgangen av september 2013 fordelt på årsklasse</t>
  </si>
  <si>
    <t>Innrapportert beholdning av laks per utgangen av oktober 2013 fordelt på årsklasse</t>
  </si>
  <si>
    <t>Innrapportert beholdning av regnbueørret per utgangen av oktober 2013 fordelt på årsklasse</t>
  </si>
  <si>
    <t>Innrapportert beholdning av laks per utgangen av desember 2013 fordelt på årsklasse</t>
  </si>
  <si>
    <t>Innrapportert beholdning av regnbueørret per utgangen av desember 2013 fordelt på årsklasse</t>
  </si>
  <si>
    <t>Innrapporterte data per 28.7.2014</t>
  </si>
</sst>
</file>

<file path=xl/styles.xml><?xml version="1.0" encoding="utf-8"?>
<styleSheet xmlns="http://schemas.openxmlformats.org/spreadsheetml/2006/main">
  <numFmts count="2">
    <numFmt numFmtId="164" formatCode="[$-414]mmmm\ yyyy;@"/>
    <numFmt numFmtId="165" formatCode="0.000"/>
  </numFmts>
  <fonts count="12">
    <font>
      <sz val="10"/>
      <color theme="1"/>
      <name val="Arial"/>
      <family val="2"/>
    </font>
    <font>
      <sz val="10"/>
      <color theme="1"/>
      <name val="Verdana"/>
      <family val="2"/>
    </font>
    <font>
      <sz val="14"/>
      <color theme="3" tint="0.39997558519241921"/>
      <name val="Verdana"/>
      <family val="2"/>
    </font>
    <font>
      <sz val="10"/>
      <color theme="3" tint="0.39997558519241921"/>
      <name val="Verdana"/>
      <family val="2"/>
    </font>
    <font>
      <sz val="10"/>
      <color theme="3" tint="-0.499984740745262"/>
      <name val="Verdana"/>
      <family val="2"/>
    </font>
    <font>
      <sz val="9"/>
      <color theme="1"/>
      <name val="Verdana"/>
      <family val="2"/>
    </font>
    <font>
      <sz val="9"/>
      <color theme="3" tint="-0.499984740745262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sz val="22"/>
      <color rgb="FF0033A0"/>
      <name val="Verdana"/>
      <family val="2"/>
    </font>
    <font>
      <sz val="14"/>
      <color rgb="FF0033A0"/>
      <name val="Verdana"/>
      <family val="2"/>
    </font>
    <font>
      <sz val="12"/>
      <color rgb="FF0033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5FDFF"/>
        <bgColor indexed="64"/>
      </patternFill>
    </fill>
    <fill>
      <patternFill patternType="solid">
        <fgColor rgb="FFCDFB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1" fillId="0" borderId="7" xfId="0" applyNumberFormat="1" applyFont="1" applyBorder="1"/>
    <xf numFmtId="165" fontId="1" fillId="0" borderId="8" xfId="0" applyNumberFormat="1" applyFont="1" applyBorder="1"/>
    <xf numFmtId="1" fontId="1" fillId="0" borderId="8" xfId="0" applyNumberFormat="1" applyFont="1" applyBorder="1"/>
    <xf numFmtId="3" fontId="1" fillId="0" borderId="10" xfId="0" applyNumberFormat="1" applyFont="1" applyBorder="1"/>
    <xf numFmtId="165" fontId="1" fillId="0" borderId="11" xfId="0" applyNumberFormat="1" applyFont="1" applyBorder="1"/>
    <xf numFmtId="1" fontId="1" fillId="0" borderId="11" xfId="0" applyNumberFormat="1" applyFont="1" applyBorder="1"/>
    <xf numFmtId="3" fontId="1" fillId="0" borderId="10" xfId="0" applyNumberFormat="1" applyFont="1" applyBorder="1" applyAlignment="1">
      <alignment horizontal="right"/>
    </xf>
    <xf numFmtId="3" fontId="1" fillId="0" borderId="13" xfId="0" applyNumberFormat="1" applyFont="1" applyBorder="1"/>
    <xf numFmtId="165" fontId="1" fillId="0" borderId="14" xfId="0" applyNumberFormat="1" applyFont="1" applyBorder="1"/>
    <xf numFmtId="1" fontId="1" fillId="0" borderId="14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2" borderId="6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3" fontId="1" fillId="3" borderId="4" xfId="0" applyNumberFormat="1" applyFont="1" applyFill="1" applyBorder="1"/>
    <xf numFmtId="165" fontId="1" fillId="3" borderId="5" xfId="0" applyNumberFormat="1" applyFont="1" applyFill="1" applyBorder="1"/>
    <xf numFmtId="1" fontId="1" fillId="3" borderId="5" xfId="0" applyNumberFormat="1" applyFont="1" applyFill="1" applyBorder="1"/>
    <xf numFmtId="165" fontId="1" fillId="0" borderId="1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A0"/>
      <color rgb="FFE5FDFF"/>
      <color rgb="FFCDFBFF"/>
      <color rgb="FFBDFAFF"/>
      <color rgb="FF00B6C4"/>
      <color rgb="FF6595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22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10974.664000000001</v>
      </c>
      <c r="C13" s="12">
        <v>4.06787607975971</v>
      </c>
      <c r="D13" s="11">
        <v>19738.951000000001</v>
      </c>
      <c r="E13" s="12">
        <v>1.0713480709790499</v>
      </c>
      <c r="F13" s="11">
        <v>0</v>
      </c>
      <c r="G13" s="13">
        <v>0</v>
      </c>
    </row>
    <row r="14" spans="1:8">
      <c r="A14" s="29" t="s">
        <v>2</v>
      </c>
      <c r="B14" s="14">
        <v>11989.093000000001</v>
      </c>
      <c r="C14" s="15">
        <v>3.8551382323083199</v>
      </c>
      <c r="D14" s="14">
        <v>30180.999</v>
      </c>
      <c r="E14" s="15">
        <v>0.91509882678171095</v>
      </c>
      <c r="F14" s="14">
        <v>0</v>
      </c>
      <c r="G14" s="16">
        <v>0</v>
      </c>
    </row>
    <row r="15" spans="1:8">
      <c r="A15" s="29" t="s">
        <v>3</v>
      </c>
      <c r="B15" s="14">
        <v>14095.236999999999</v>
      </c>
      <c r="C15" s="15">
        <v>4.4643882123443497</v>
      </c>
      <c r="D15" s="14">
        <v>47027.495000000003</v>
      </c>
      <c r="E15" s="15">
        <v>1.2580583963062499</v>
      </c>
      <c r="F15" s="14">
        <v>1615.962</v>
      </c>
      <c r="G15" s="15">
        <v>0.15202939239907901</v>
      </c>
    </row>
    <row r="16" spans="1:8">
      <c r="A16" s="29" t="s">
        <v>4</v>
      </c>
      <c r="B16" s="14">
        <v>3661.665</v>
      </c>
      <c r="C16" s="15">
        <v>4.2397124335514</v>
      </c>
      <c r="D16" s="14">
        <v>24858.118999999999</v>
      </c>
      <c r="E16" s="15">
        <v>1.15187874030211</v>
      </c>
      <c r="F16" s="17">
        <v>749.19399999999996</v>
      </c>
      <c r="G16" s="37">
        <v>0.147363293085636</v>
      </c>
    </row>
    <row r="17" spans="1:7">
      <c r="A17" s="29" t="s">
        <v>5</v>
      </c>
      <c r="B17" s="14">
        <v>12159.326999999999</v>
      </c>
      <c r="C17" s="15">
        <v>5.2352410810236503</v>
      </c>
      <c r="D17" s="14">
        <v>20682.871999999999</v>
      </c>
      <c r="E17" s="15">
        <v>1.17569183501208</v>
      </c>
      <c r="F17" s="14">
        <v>0</v>
      </c>
      <c r="G17" s="16">
        <v>0</v>
      </c>
    </row>
    <row r="18" spans="1:7">
      <c r="A18" s="29" t="s">
        <v>6</v>
      </c>
      <c r="B18" s="14">
        <v>5216.1040000000003</v>
      </c>
      <c r="C18" s="15">
        <v>5.2490968050100202</v>
      </c>
      <c r="D18" s="14">
        <v>34541.51</v>
      </c>
      <c r="E18" s="15">
        <v>1.3349045414053999</v>
      </c>
      <c r="F18" s="14">
        <v>455.59500000000003</v>
      </c>
      <c r="G18" s="15">
        <v>1.66532685389436</v>
      </c>
    </row>
    <row r="19" spans="1:7">
      <c r="A19" s="29" t="s">
        <v>7</v>
      </c>
      <c r="B19" s="14">
        <v>8437.9320000000007</v>
      </c>
      <c r="C19" s="15">
        <v>4.3931597837005603</v>
      </c>
      <c r="D19" s="14">
        <v>21349.917000000001</v>
      </c>
      <c r="E19" s="15">
        <v>1.2258706787478399</v>
      </c>
      <c r="F19" s="14">
        <v>0</v>
      </c>
      <c r="G19" s="16">
        <v>0</v>
      </c>
    </row>
    <row r="20" spans="1:7">
      <c r="A20" s="29" t="s">
        <v>8</v>
      </c>
      <c r="B20" s="14">
        <v>11077.066000000001</v>
      </c>
      <c r="C20" s="15">
        <v>4.0789136673014301</v>
      </c>
      <c r="D20" s="14">
        <v>36828.339</v>
      </c>
      <c r="E20" s="15">
        <v>1.2955929179700401</v>
      </c>
      <c r="F20" s="14">
        <v>222.19800000000001</v>
      </c>
      <c r="G20" s="15">
        <v>0.72600585963870101</v>
      </c>
    </row>
    <row r="21" spans="1:7">
      <c r="A21" s="30" t="s">
        <v>9</v>
      </c>
      <c r="B21" s="18">
        <v>10495.784</v>
      </c>
      <c r="C21" s="19">
        <v>4.1342422840447197</v>
      </c>
      <c r="D21" s="18">
        <v>20856.368999999999</v>
      </c>
      <c r="E21" s="19">
        <v>0.91251528111149205</v>
      </c>
      <c r="F21" s="18">
        <v>0</v>
      </c>
      <c r="G21" s="20">
        <v>0</v>
      </c>
    </row>
    <row r="22" spans="1:7">
      <c r="A22" s="31" t="s">
        <v>10</v>
      </c>
      <c r="B22" s="34">
        <f>SUM(B13:B21)</f>
        <v>88106.872000000003</v>
      </c>
      <c r="C22" s="35">
        <f>((B13*C13)+(B14*C14)+(B15*C15)+(B16*C16)+(B17*C17)+(B18*C18)+(B19*C19)+(B20*C20)+(B21*C21))/B22</f>
        <v>4.3809833245697343</v>
      </c>
      <c r="D22" s="34">
        <f>SUM(D13:D21)</f>
        <v>256064.57100000003</v>
      </c>
      <c r="E22" s="35">
        <f>((D13*E13)+(D14*E14)+(D15*E15)+(D16*E16)+(D17*E17)+(D18*E18)+(D19*E19)+(D20*E20)+(D21*E21))/D22</f>
        <v>1.1712185976325478</v>
      </c>
      <c r="F22" s="34">
        <f>SUM(F13:F21)</f>
        <v>3042.9490000000001</v>
      </c>
      <c r="G22" s="35">
        <f>((F13*G13)+(F14*G14)+(F15*G15)+(F16*G16)+(F17*G17)+(F18*G18)+(F19*G19)+(F20*G20)+(F21*G21))/F22</f>
        <v>0.41936590261617973</v>
      </c>
    </row>
    <row r="25" spans="1:7" ht="15">
      <c r="A25" s="23" t="s">
        <v>23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949.66800000000001</v>
      </c>
      <c r="C29" s="12">
        <v>2.1789601387016502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460.46</v>
      </c>
      <c r="C30" s="15">
        <v>2.5418302566998201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641.173</v>
      </c>
      <c r="C31" s="15">
        <v>2.14708535917763</v>
      </c>
      <c r="D31" s="14">
        <v>1992.079</v>
      </c>
      <c r="E31" s="15">
        <v>0.42897431477366099</v>
      </c>
      <c r="F31" s="14">
        <v>0</v>
      </c>
      <c r="G31" s="16">
        <v>0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1214.0039999999999</v>
      </c>
      <c r="C34" s="15">
        <v>3.3334600413178199</v>
      </c>
      <c r="D34" s="14">
        <v>1910.664</v>
      </c>
      <c r="E34" s="15">
        <v>0.67480806777120395</v>
      </c>
      <c r="F34" s="14">
        <v>0</v>
      </c>
      <c r="G34" s="16">
        <v>0</v>
      </c>
    </row>
    <row r="35" spans="1:7">
      <c r="A35" s="29" t="s">
        <v>7</v>
      </c>
      <c r="B35" s="14">
        <v>1032.2149999999999</v>
      </c>
      <c r="C35" s="15">
        <v>3.5426522639796998</v>
      </c>
      <c r="D35" s="14">
        <v>3828.3890000000001</v>
      </c>
      <c r="E35" s="15">
        <v>0.61469708329012496</v>
      </c>
      <c r="F35" s="14">
        <v>0</v>
      </c>
      <c r="G35" s="16">
        <v>0</v>
      </c>
    </row>
    <row r="36" spans="1:7">
      <c r="A36" s="29" t="s">
        <v>8</v>
      </c>
      <c r="B36" s="14">
        <v>2025.6410000000001</v>
      </c>
      <c r="C36" s="15">
        <v>3.8356115772735602</v>
      </c>
      <c r="D36" s="14">
        <v>9546.1460000000006</v>
      </c>
      <c r="E36" s="15">
        <v>1.63041095390747</v>
      </c>
      <c r="F36" s="14">
        <v>0</v>
      </c>
      <c r="G36" s="16">
        <v>0</v>
      </c>
    </row>
    <row r="37" spans="1:7">
      <c r="A37" s="30" t="s">
        <v>9</v>
      </c>
      <c r="B37" s="18">
        <v>12.757999999999999</v>
      </c>
      <c r="C37" s="19">
        <v>3.6424998586052801</v>
      </c>
      <c r="D37" s="18">
        <v>0</v>
      </c>
      <c r="E37" s="20">
        <v>0</v>
      </c>
      <c r="F37" s="18">
        <v>0</v>
      </c>
      <c r="G37" s="20">
        <v>0</v>
      </c>
    </row>
    <row r="38" spans="1:7">
      <c r="A38" s="31" t="s">
        <v>10</v>
      </c>
      <c r="B38" s="34">
        <f>SUM(B29:B37)</f>
        <v>6335.9189999999999</v>
      </c>
      <c r="C38" s="35">
        <f>((B29*C29)+(B30*C30)+(B31*C31)+(B32*C32)+(B33*C33)+(B34*C34)+(B35*C35)+(B36*C36)+(B37*C37))/B38</f>
        <v>3.1780723132445976</v>
      </c>
      <c r="D38" s="34">
        <f>SUM(D29:D37)</f>
        <v>17277.277999999998</v>
      </c>
      <c r="E38" s="35">
        <f>((D29*E29)+(D30*E30)+(D31*E31)+(D32*E32)+(D33*E33)+(D34*E34)+(D35*E35)+(D36*E36)+(D37*E37))/D38</f>
        <v>1.1611390847562895</v>
      </c>
      <c r="F38" s="34">
        <f>SUM(F29:F37)</f>
        <v>0</v>
      </c>
      <c r="G38" s="36">
        <v>0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42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170.10300000000001</v>
      </c>
      <c r="C13" s="12">
        <v>7.1908174635368001</v>
      </c>
      <c r="D13" s="11">
        <v>14597.168</v>
      </c>
      <c r="E13" s="12">
        <v>3.6108187094921398</v>
      </c>
      <c r="F13" s="11">
        <v>18701.66</v>
      </c>
      <c r="G13" s="12">
        <v>0.76049697775491598</v>
      </c>
    </row>
    <row r="14" spans="1:8">
      <c r="A14" s="29" t="s">
        <v>2</v>
      </c>
      <c r="B14" s="14">
        <v>159.054</v>
      </c>
      <c r="C14" s="15">
        <v>6.7539012159392398</v>
      </c>
      <c r="D14" s="14">
        <v>21264.857</v>
      </c>
      <c r="E14" s="15">
        <v>3.27663679356038</v>
      </c>
      <c r="F14" s="14">
        <v>32131.937000000002</v>
      </c>
      <c r="G14" s="15">
        <v>0.594310164245623</v>
      </c>
    </row>
    <row r="15" spans="1:8">
      <c r="A15" s="29" t="s">
        <v>3</v>
      </c>
      <c r="B15" s="14">
        <v>567.45399999999995</v>
      </c>
      <c r="C15" s="15">
        <v>3.9014939184497801</v>
      </c>
      <c r="D15" s="14">
        <v>25553.754000000001</v>
      </c>
      <c r="E15" s="15">
        <v>3.7249533088954401</v>
      </c>
      <c r="F15" s="14">
        <v>48084.480000000003</v>
      </c>
      <c r="G15" s="15">
        <v>0.74808872143361005</v>
      </c>
    </row>
    <row r="16" spans="1:8">
      <c r="A16" s="29" t="s">
        <v>4</v>
      </c>
      <c r="B16" s="14">
        <v>0</v>
      </c>
      <c r="C16" s="16">
        <v>0</v>
      </c>
      <c r="D16" s="14">
        <v>13216.726000000001</v>
      </c>
      <c r="E16" s="15">
        <v>3.4617876491500201</v>
      </c>
      <c r="F16" s="17">
        <v>17466.346000000001</v>
      </c>
      <c r="G16" s="37">
        <v>0.83339130789004201</v>
      </c>
    </row>
    <row r="17" spans="1:7">
      <c r="A17" s="29" t="s">
        <v>5</v>
      </c>
      <c r="B17" s="14">
        <v>2.8090000000000002</v>
      </c>
      <c r="C17" s="15">
        <v>15.308999999999999</v>
      </c>
      <c r="D17" s="14">
        <v>9728.7690000000002</v>
      </c>
      <c r="E17" s="15">
        <v>3.50189691789372</v>
      </c>
      <c r="F17" s="14">
        <v>51666.345000000001</v>
      </c>
      <c r="G17" s="15">
        <v>0.73435337852909899</v>
      </c>
    </row>
    <row r="18" spans="1:7">
      <c r="A18" s="29" t="s">
        <v>6</v>
      </c>
      <c r="B18" s="14">
        <v>0.96</v>
      </c>
      <c r="C18" s="15">
        <v>15.345000000000001</v>
      </c>
      <c r="D18" s="14">
        <v>21949.859</v>
      </c>
      <c r="E18" s="15">
        <v>3.4546765125917198</v>
      </c>
      <c r="F18" s="14">
        <v>13584.156000000001</v>
      </c>
      <c r="G18" s="15">
        <v>0.78652792621050605</v>
      </c>
    </row>
    <row r="19" spans="1:7">
      <c r="A19" s="29" t="s">
        <v>7</v>
      </c>
      <c r="B19" s="14">
        <v>29.622</v>
      </c>
      <c r="C19" s="15">
        <v>2.6932145027344498</v>
      </c>
      <c r="D19" s="14">
        <v>12593.239</v>
      </c>
      <c r="E19" s="15">
        <v>3.5377309059250002</v>
      </c>
      <c r="F19" s="14">
        <v>20442.319</v>
      </c>
      <c r="G19" s="15">
        <v>0.77341053605513199</v>
      </c>
    </row>
    <row r="20" spans="1:7">
      <c r="A20" s="29" t="s">
        <v>8</v>
      </c>
      <c r="B20" s="14">
        <v>71.366</v>
      </c>
      <c r="C20" s="15">
        <v>6.0306349382058704</v>
      </c>
      <c r="D20" s="14">
        <v>19418.733</v>
      </c>
      <c r="E20" s="15">
        <v>3.1546247015703899</v>
      </c>
      <c r="F20" s="14">
        <v>42699.925999999999</v>
      </c>
      <c r="G20" s="15">
        <v>0.89736650883188895</v>
      </c>
    </row>
    <row r="21" spans="1:7">
      <c r="A21" s="30" t="s">
        <v>9</v>
      </c>
      <c r="B21" s="18">
        <v>17.809999999999999</v>
      </c>
      <c r="C21" s="19">
        <v>8.6677840539023006</v>
      </c>
      <c r="D21" s="18">
        <v>14577.663</v>
      </c>
      <c r="E21" s="19">
        <v>3.3883028573921599</v>
      </c>
      <c r="F21" s="18">
        <v>20459.157999999999</v>
      </c>
      <c r="G21" s="19">
        <v>0.45750392464831602</v>
      </c>
    </row>
    <row r="22" spans="1:7">
      <c r="A22" s="31" t="s">
        <v>10</v>
      </c>
      <c r="B22" s="34">
        <f>SUM(B13:B21)</f>
        <v>1019.1779999999999</v>
      </c>
      <c r="C22" s="35">
        <f>((B13*C13)+(B14*C14)+(B15*C15)+(B16*C16)+(B17*C17)+(B18*C18)+(B19*C19)+(B20*C20)+(B21*C21))/B22</f>
        <v>5.1351197386521319</v>
      </c>
      <c r="D22" s="34">
        <f>SUM(D13:D21)</f>
        <v>152900.76800000001</v>
      </c>
      <c r="E22" s="35">
        <f>((D13*E13)+(D14*E14)+(D15*E15)+(D16*E16)+(D17*E17)+(D18*E18)+(D19*E19)+(D20*E20)+(D21*E21))/D22</f>
        <v>3.4560168517139163</v>
      </c>
      <c r="F22" s="34">
        <f>SUM(F13:F21)</f>
        <v>265236.32699999999</v>
      </c>
      <c r="G22" s="35">
        <f>((F13*G13)+(F14*G14)+(F15*G15)+(F16*G16)+(F17*G17)+(F18*G18)+(F19*G19)+(F20*G20)+(F21*G21))/F22</f>
        <v>0.73881379498593369</v>
      </c>
    </row>
    <row r="25" spans="1:7" ht="15">
      <c r="A25" s="23" t="s">
        <v>43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715.19100000000003</v>
      </c>
      <c r="C29" s="12">
        <v>3.6791122231683602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530.07100000000003</v>
      </c>
      <c r="G30" s="15">
        <v>5.3316310456523699E-2</v>
      </c>
    </row>
    <row r="31" spans="1:7">
      <c r="A31" s="29" t="s">
        <v>3</v>
      </c>
      <c r="B31" s="14">
        <v>0</v>
      </c>
      <c r="C31" s="16">
        <v>0</v>
      </c>
      <c r="D31" s="14">
        <v>1720.13</v>
      </c>
      <c r="E31" s="15">
        <v>2.1572941266067098</v>
      </c>
      <c r="F31" s="14">
        <v>1687.3030000000001</v>
      </c>
      <c r="G31" s="15">
        <v>0.36353710388709098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17.562999999999999</v>
      </c>
      <c r="C34" s="15">
        <v>7.9820000000000002</v>
      </c>
      <c r="D34" s="14">
        <v>2166.4409999999998</v>
      </c>
      <c r="E34" s="15">
        <v>2.34231496634342</v>
      </c>
      <c r="F34" s="14">
        <v>1007.211</v>
      </c>
      <c r="G34" s="15">
        <v>0.59390086486346905</v>
      </c>
    </row>
    <row r="35" spans="1:7">
      <c r="A35" s="29" t="s">
        <v>7</v>
      </c>
      <c r="B35" s="14">
        <v>40.381</v>
      </c>
      <c r="C35" s="15">
        <v>5.0910202075233402</v>
      </c>
      <c r="D35" s="14">
        <v>2383.663</v>
      </c>
      <c r="E35" s="15">
        <v>3.0034315928887598</v>
      </c>
      <c r="F35" s="14">
        <v>3935.4259999999999</v>
      </c>
      <c r="G35" s="15">
        <v>0.36489660992228001</v>
      </c>
    </row>
    <row r="36" spans="1:7">
      <c r="A36" s="29" t="s">
        <v>8</v>
      </c>
      <c r="B36" s="14">
        <v>0</v>
      </c>
      <c r="C36" s="16">
        <v>0</v>
      </c>
      <c r="D36" s="14">
        <v>3840.2829999999999</v>
      </c>
      <c r="E36" s="15">
        <v>3.1510313896137299</v>
      </c>
      <c r="F36" s="14">
        <v>8499.0079999999998</v>
      </c>
      <c r="G36" s="15">
        <v>0.99234422911473896</v>
      </c>
    </row>
    <row r="37" spans="1:7">
      <c r="A37" s="30" t="s">
        <v>9</v>
      </c>
      <c r="B37" s="18">
        <v>5.6120000000000001</v>
      </c>
      <c r="C37" s="19">
        <v>6.5124910905203102</v>
      </c>
      <c r="D37" s="18">
        <v>12.228</v>
      </c>
      <c r="E37" s="19">
        <v>2.0499999999999998</v>
      </c>
      <c r="F37" s="18">
        <v>1.079</v>
      </c>
      <c r="G37" s="19">
        <v>0.21</v>
      </c>
    </row>
    <row r="38" spans="1:7">
      <c r="A38" s="31" t="s">
        <v>10</v>
      </c>
      <c r="B38" s="34">
        <f>SUM(B29:B37)</f>
        <v>778.74699999999996</v>
      </c>
      <c r="C38" s="35">
        <f>((B29*C29)+(B30*C30)+(B31*C31)+(B32*C32)+(B33*C33)+(B34*C34)+(B35*C35)+(B36*C36)+(B37*C37))/B38</f>
        <v>3.8697862116964852</v>
      </c>
      <c r="D38" s="34">
        <f>SUM(D29:D37)</f>
        <v>10122.744999999999</v>
      </c>
      <c r="E38" s="35">
        <f>((D29*E29)+(D30*E30)+(D31*E31)+(D32*E32)+(D33*E33)+(D34*E34)+(D35*E35)+(D36*E36)+(D37*E37))/D38</f>
        <v>2.7730029713284283</v>
      </c>
      <c r="F38" s="34">
        <f>SUM(F29:F37)</f>
        <v>15660.098</v>
      </c>
      <c r="G38" s="35">
        <f>((F29*G29)+(F30*G30)+(F31*G31)+(F32*G32)+(F33*G33)+(F34*G34)+(F35*G35)+(F36*G36)+(F37*G37))/F38</f>
        <v>0.70944855504735649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44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0</v>
      </c>
      <c r="C13" s="13">
        <v>0</v>
      </c>
      <c r="D13" s="11">
        <v>13683.352999999999</v>
      </c>
      <c r="E13" s="12">
        <v>4.0236495548276796</v>
      </c>
      <c r="F13" s="11">
        <v>19241.769</v>
      </c>
      <c r="G13" s="12">
        <v>0.94791677880552505</v>
      </c>
    </row>
    <row r="14" spans="1:8">
      <c r="A14" s="29" t="s">
        <v>2</v>
      </c>
      <c r="B14" s="14">
        <v>71.944000000000003</v>
      </c>
      <c r="C14" s="15">
        <v>7.1260000000000003</v>
      </c>
      <c r="D14" s="14">
        <v>17817.036</v>
      </c>
      <c r="E14" s="15">
        <v>3.5012246930409701</v>
      </c>
      <c r="F14" s="14">
        <v>32684.544999999998</v>
      </c>
      <c r="G14" s="15">
        <v>0.74359014105902299</v>
      </c>
    </row>
    <row r="15" spans="1:8">
      <c r="A15" s="29" t="s">
        <v>3</v>
      </c>
      <c r="B15" s="14">
        <v>505.98399999999998</v>
      </c>
      <c r="C15" s="15">
        <v>3.7420348469516802</v>
      </c>
      <c r="D15" s="14">
        <v>20652.262999999999</v>
      </c>
      <c r="E15" s="15">
        <v>3.9100529682873</v>
      </c>
      <c r="F15" s="14">
        <v>48872.231</v>
      </c>
      <c r="G15" s="15">
        <v>0.95107652482654204</v>
      </c>
    </row>
    <row r="16" spans="1:8">
      <c r="A16" s="29" t="s">
        <v>4</v>
      </c>
      <c r="B16" s="14">
        <v>0</v>
      </c>
      <c r="C16" s="16">
        <v>0</v>
      </c>
      <c r="D16" s="14">
        <v>10901.626</v>
      </c>
      <c r="E16" s="15">
        <v>3.75869879740875</v>
      </c>
      <c r="F16" s="17">
        <v>17329.13</v>
      </c>
      <c r="G16" s="37">
        <v>1.02670804841328</v>
      </c>
    </row>
    <row r="17" spans="1:7">
      <c r="A17" s="29" t="s">
        <v>5</v>
      </c>
      <c r="B17" s="14">
        <v>0</v>
      </c>
      <c r="C17" s="16">
        <v>0</v>
      </c>
      <c r="D17" s="14">
        <v>7821.1279999999997</v>
      </c>
      <c r="E17" s="15">
        <v>3.7449758970828801</v>
      </c>
      <c r="F17" s="14">
        <v>51680.337</v>
      </c>
      <c r="G17" s="15">
        <v>0.900779975505965</v>
      </c>
    </row>
    <row r="18" spans="1:7">
      <c r="A18" s="29" t="s">
        <v>6</v>
      </c>
      <c r="B18" s="14">
        <v>0</v>
      </c>
      <c r="C18" s="16">
        <v>0</v>
      </c>
      <c r="D18" s="14">
        <v>18985.677</v>
      </c>
      <c r="E18" s="15">
        <v>3.6507826284519602</v>
      </c>
      <c r="F18" s="14">
        <v>13669.334000000001</v>
      </c>
      <c r="G18" s="15">
        <v>1.04308476155459</v>
      </c>
    </row>
    <row r="19" spans="1:7">
      <c r="A19" s="29" t="s">
        <v>7</v>
      </c>
      <c r="B19" s="14">
        <v>0</v>
      </c>
      <c r="C19" s="16">
        <v>0</v>
      </c>
      <c r="D19" s="14">
        <v>10484.204</v>
      </c>
      <c r="E19" s="15">
        <v>3.7791911619613701</v>
      </c>
      <c r="F19" s="14">
        <v>22349.728999999999</v>
      </c>
      <c r="G19" s="15">
        <v>0.89751517465827002</v>
      </c>
    </row>
    <row r="20" spans="1:7">
      <c r="A20" s="29" t="s">
        <v>8</v>
      </c>
      <c r="B20" s="14">
        <v>20.151</v>
      </c>
      <c r="C20" s="15">
        <v>6.2691339883876704</v>
      </c>
      <c r="D20" s="14">
        <v>17459.416000000001</v>
      </c>
      <c r="E20" s="15">
        <v>3.2631804618207201</v>
      </c>
      <c r="F20" s="14">
        <v>41738.419000000002</v>
      </c>
      <c r="G20" s="15">
        <v>1.06906393840648</v>
      </c>
    </row>
    <row r="21" spans="1:7">
      <c r="A21" s="30" t="s">
        <v>9</v>
      </c>
      <c r="B21" s="18">
        <v>16.303999999999998</v>
      </c>
      <c r="C21" s="19">
        <v>8.6390375368007906</v>
      </c>
      <c r="D21" s="18">
        <v>12663.807000000001</v>
      </c>
      <c r="E21" s="19">
        <v>3.7445876653047501</v>
      </c>
      <c r="F21" s="18">
        <v>21903.842000000001</v>
      </c>
      <c r="G21" s="19">
        <v>0.60346847753923705</v>
      </c>
    </row>
    <row r="22" spans="1:7">
      <c r="A22" s="31" t="s">
        <v>10</v>
      </c>
      <c r="B22" s="34">
        <f>SUM(B13:B21)</f>
        <v>614.38299999999992</v>
      </c>
      <c r="C22" s="35">
        <f>((B13*C13)+(B14*C14)+(B15*C15)+(B16*C16)+(B17*C17)+(B18*C18)+(B19*C19)+(B20*C20)+(B21*C21))/B22</f>
        <v>4.3511342126979411</v>
      </c>
      <c r="D22" s="34">
        <f>SUM(D13:D21)</f>
        <v>130468.51</v>
      </c>
      <c r="E22" s="35">
        <f>((D13*E13)+(D14*E14)+(D15*E15)+(D16*E16)+(D17*E17)+(D18*E18)+(D19*E19)+(D20*E20)+(D21*E21))/D22</f>
        <v>3.6927234147764847</v>
      </c>
      <c r="F22" s="34">
        <f>SUM(F13:F21)</f>
        <v>269469.33599999995</v>
      </c>
      <c r="G22" s="35">
        <f>((F13*G13)+(F14*G14)+(F15*G15)+(F16*G16)+(F17*G17)+(F18*G18)+(F19*G19)+(F20*G20)+(F21*G21))/F22</f>
        <v>0.91114676729674349</v>
      </c>
    </row>
    <row r="25" spans="1:7" ht="15">
      <c r="A25" s="23" t="s">
        <v>45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538.80200000000002</v>
      </c>
      <c r="C29" s="12">
        <v>3.7585860130437498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529.16899999999998</v>
      </c>
      <c r="G30" s="15">
        <v>7.6693853948360494E-2</v>
      </c>
    </row>
    <row r="31" spans="1:7">
      <c r="A31" s="29" t="s">
        <v>3</v>
      </c>
      <c r="B31" s="14">
        <v>0</v>
      </c>
      <c r="C31" s="16">
        <v>0</v>
      </c>
      <c r="D31" s="14">
        <v>1519.816</v>
      </c>
      <c r="E31" s="15">
        <v>2.2306060766566498</v>
      </c>
      <c r="F31" s="14">
        <v>1678.5239999999999</v>
      </c>
      <c r="G31" s="15">
        <v>0.467512568184905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10.269</v>
      </c>
      <c r="C34" s="15">
        <v>7.9197541143246699</v>
      </c>
      <c r="D34" s="14">
        <v>1931.854</v>
      </c>
      <c r="E34" s="15">
        <v>2.5518335692034699</v>
      </c>
      <c r="F34" s="14">
        <v>1004.941</v>
      </c>
      <c r="G34" s="15">
        <v>0.79902374865788095</v>
      </c>
    </row>
    <row r="35" spans="1:7">
      <c r="A35" s="29" t="s">
        <v>7</v>
      </c>
      <c r="B35" s="14">
        <v>3.7130000000000001</v>
      </c>
      <c r="C35" s="15">
        <v>6.3463506598437904</v>
      </c>
      <c r="D35" s="14">
        <v>1735.817</v>
      </c>
      <c r="E35" s="15">
        <v>3.3330959450218498</v>
      </c>
      <c r="F35" s="14">
        <v>4519.4080000000004</v>
      </c>
      <c r="G35" s="15">
        <v>0.44463599900695</v>
      </c>
    </row>
    <row r="36" spans="1:7">
      <c r="A36" s="29" t="s">
        <v>8</v>
      </c>
      <c r="B36" s="14">
        <v>0</v>
      </c>
      <c r="C36" s="16">
        <v>0</v>
      </c>
      <c r="D36" s="14">
        <v>3318.2240000000002</v>
      </c>
      <c r="E36" s="15">
        <v>3.47140528577938</v>
      </c>
      <c r="F36" s="14">
        <v>8862.3209999999999</v>
      </c>
      <c r="G36" s="15">
        <v>1.18592319822313</v>
      </c>
    </row>
    <row r="37" spans="1:7">
      <c r="A37" s="30" t="s">
        <v>9</v>
      </c>
      <c r="B37" s="18">
        <v>8.7509999999999994</v>
      </c>
      <c r="C37" s="19">
        <v>6.47254456610262</v>
      </c>
      <c r="D37" s="18">
        <v>12.170999999999999</v>
      </c>
      <c r="E37" s="19">
        <v>2.4500000000000002</v>
      </c>
      <c r="F37" s="18">
        <v>1.079</v>
      </c>
      <c r="G37" s="19">
        <v>0.65</v>
      </c>
    </row>
    <row r="38" spans="1:7">
      <c r="A38" s="31" t="s">
        <v>10</v>
      </c>
      <c r="B38" s="34">
        <f>SUM(B29:B37)</f>
        <v>561.53499999999997</v>
      </c>
      <c r="C38" s="35">
        <f>((B29*C29)+(B30*C30)+(B31*C31)+(B32*C32)+(B33*C33)+(B34*C34)+(B35*C35)+(B36*C36)+(B37*C37))/B38</f>
        <v>3.8940882643075905</v>
      </c>
      <c r="D38" s="34">
        <f>SUM(D29:D37)</f>
        <v>8517.8819999999996</v>
      </c>
      <c r="E38" s="35">
        <f>((D29*E29)+(D30*E30)+(D31*E31)+(D32*E32)+(D33*E33)+(D34*E34)+(D35*E35)+(D36*E36)+(D37*E37))/D38</f>
        <v>3.0118102810064746</v>
      </c>
      <c r="F38" s="34">
        <f>SUM(F29:F37)</f>
        <v>16595.442000000003</v>
      </c>
      <c r="G38" s="35">
        <f>((F29*G29)+(F30*G30)+(F31*G31)+(F32*G32)+(F33*G33)+(F34*G34)+(F35*G35)+(F36*G36)+(F37*G37))/F38</f>
        <v>0.85255407514906845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44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0</v>
      </c>
      <c r="C13" s="13">
        <v>0</v>
      </c>
      <c r="D13" s="11">
        <v>12173.904</v>
      </c>
      <c r="E13" s="12">
        <v>4.2492089114551899</v>
      </c>
      <c r="F13" s="11">
        <v>19649.236000000001</v>
      </c>
      <c r="G13" s="12">
        <v>1.08317791073404</v>
      </c>
    </row>
    <row r="14" spans="1:8">
      <c r="A14" s="29" t="s">
        <v>2</v>
      </c>
      <c r="B14" s="14">
        <v>0</v>
      </c>
      <c r="C14" s="16">
        <v>0</v>
      </c>
      <c r="D14" s="14">
        <v>15525.870999999999</v>
      </c>
      <c r="E14" s="15">
        <v>3.6633441325771701</v>
      </c>
      <c r="F14" s="14">
        <v>32508.327000000001</v>
      </c>
      <c r="G14" s="15">
        <v>0.89392553034181099</v>
      </c>
    </row>
    <row r="15" spans="1:8">
      <c r="A15" s="29" t="s">
        <v>3</v>
      </c>
      <c r="B15" s="14">
        <v>454.92599999999999</v>
      </c>
      <c r="C15" s="15">
        <v>4.6584322944830596</v>
      </c>
      <c r="D15" s="14">
        <v>16804.308000000001</v>
      </c>
      <c r="E15" s="15">
        <v>4.1007845948788804</v>
      </c>
      <c r="F15" s="14">
        <v>48808.305</v>
      </c>
      <c r="G15" s="15">
        <v>1.1164629166900999</v>
      </c>
    </row>
    <row r="16" spans="1:8">
      <c r="A16" s="29" t="s">
        <v>4</v>
      </c>
      <c r="B16" s="14">
        <v>0</v>
      </c>
      <c r="C16" s="16">
        <v>0</v>
      </c>
      <c r="D16" s="14">
        <v>9283.268</v>
      </c>
      <c r="E16" s="15">
        <v>4.0990630306051701</v>
      </c>
      <c r="F16" s="17">
        <v>17276.173999999999</v>
      </c>
      <c r="G16" s="37">
        <v>1.20508335572448</v>
      </c>
    </row>
    <row r="17" spans="1:7">
      <c r="A17" s="29" t="s">
        <v>5</v>
      </c>
      <c r="B17" s="14">
        <v>0</v>
      </c>
      <c r="C17" s="16">
        <v>0</v>
      </c>
      <c r="D17" s="14">
        <v>6914.6959999999999</v>
      </c>
      <c r="E17" s="15">
        <v>4.1539458706499897</v>
      </c>
      <c r="F17" s="14">
        <v>51278.921999999999</v>
      </c>
      <c r="G17" s="15">
        <v>1.0835766816821899</v>
      </c>
    </row>
    <row r="18" spans="1:7">
      <c r="A18" s="29" t="s">
        <v>6</v>
      </c>
      <c r="B18" s="14">
        <v>0</v>
      </c>
      <c r="C18" s="16">
        <v>0</v>
      </c>
      <c r="D18" s="14">
        <v>15585.927</v>
      </c>
      <c r="E18" s="15">
        <v>3.7861423081219399</v>
      </c>
      <c r="F18" s="14">
        <v>13609.69</v>
      </c>
      <c r="G18" s="15">
        <v>1.26950769510547</v>
      </c>
    </row>
    <row r="19" spans="1:7">
      <c r="A19" s="29" t="s">
        <v>7</v>
      </c>
      <c r="B19" s="14">
        <v>0</v>
      </c>
      <c r="C19" s="16">
        <v>0</v>
      </c>
      <c r="D19" s="14">
        <v>8252.0419999999995</v>
      </c>
      <c r="E19" s="15">
        <v>4.03616299917039</v>
      </c>
      <c r="F19" s="14">
        <v>22223.741999999998</v>
      </c>
      <c r="G19" s="15">
        <v>1.08834424877683</v>
      </c>
    </row>
    <row r="20" spans="1:7">
      <c r="A20" s="29" t="s">
        <v>8</v>
      </c>
      <c r="B20" s="14">
        <v>12.135</v>
      </c>
      <c r="C20" s="15">
        <v>1.6935920889987599</v>
      </c>
      <c r="D20" s="14">
        <v>13476.536</v>
      </c>
      <c r="E20" s="15">
        <v>3.7823714712000198</v>
      </c>
      <c r="F20" s="14">
        <v>43008.385999999999</v>
      </c>
      <c r="G20" s="15">
        <v>1.2761357034416501</v>
      </c>
    </row>
    <row r="21" spans="1:7">
      <c r="A21" s="30" t="s">
        <v>9</v>
      </c>
      <c r="B21" s="18">
        <v>12.625999999999999</v>
      </c>
      <c r="C21" s="19">
        <v>8.6339970695390509</v>
      </c>
      <c r="D21" s="18">
        <v>10447.522000000001</v>
      </c>
      <c r="E21" s="19">
        <v>4.0361354092386703</v>
      </c>
      <c r="F21" s="18">
        <v>22563.338</v>
      </c>
      <c r="G21" s="19">
        <v>0.74374954844890395</v>
      </c>
    </row>
    <row r="22" spans="1:7">
      <c r="A22" s="31" t="s">
        <v>10</v>
      </c>
      <c r="B22" s="34">
        <f>SUM(B13:B21)</f>
        <v>479.68699999999995</v>
      </c>
      <c r="C22" s="35">
        <f>((B13*C13)+(B14*C14)+(B15*C15)+(B16*C16)+(B17*C17)+(B18*C18)+(B19*C19)+(B20*C20)+(B21*C21))/B22</f>
        <v>4.6880706731681299</v>
      </c>
      <c r="D22" s="34">
        <f>SUM(D13:D21)</f>
        <v>108464.07399999999</v>
      </c>
      <c r="E22" s="35">
        <f>((D13*E13)+(D14*E14)+(D15*E15)+(D16*E16)+(D17*E17)+(D18*E18)+(D19*E19)+(D20*E20)+(D21*E21))/D22</f>
        <v>3.9621496581531694</v>
      </c>
      <c r="F22" s="34">
        <f>SUM(F13:F21)</f>
        <v>270926.12</v>
      </c>
      <c r="G22" s="35">
        <f>((F13*G13)+(F14*G14)+(F15*G15)+(F16*G16)+(F17*G17)+(F18*G18)+(F19*G19)+(F20*G20)+(F21*G21))/F22</f>
        <v>1.0864617838841084</v>
      </c>
    </row>
    <row r="25" spans="1:7" ht="15">
      <c r="A25" s="23" t="s">
        <v>45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535.64700000000005</v>
      </c>
      <c r="C29" s="12">
        <v>3.8712151304870601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528.80799999999999</v>
      </c>
      <c r="G30" s="16">
        <v>0.100012575452716</v>
      </c>
    </row>
    <row r="31" spans="1:7">
      <c r="A31" s="29" t="s">
        <v>3</v>
      </c>
      <c r="B31" s="14">
        <v>0</v>
      </c>
      <c r="C31" s="16">
        <v>0</v>
      </c>
      <c r="D31" s="14">
        <v>1433.7529999999999</v>
      </c>
      <c r="E31" s="15">
        <v>2.4193664508461401</v>
      </c>
      <c r="F31" s="14">
        <v>1663.6110000000001</v>
      </c>
      <c r="G31" s="15">
        <v>0.547233589462921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4.5750000000000002</v>
      </c>
      <c r="C34" s="15">
        <v>8.0630000000000006</v>
      </c>
      <c r="D34" s="14">
        <v>1722.856</v>
      </c>
      <c r="E34" s="15">
        <v>2.6620861099244499</v>
      </c>
      <c r="F34" s="14">
        <v>1983.644</v>
      </c>
      <c r="G34" s="15">
        <v>0.56466638469402797</v>
      </c>
    </row>
    <row r="35" spans="1:7">
      <c r="A35" s="29" t="s">
        <v>7</v>
      </c>
      <c r="B35" s="14">
        <v>1.6459999999999999</v>
      </c>
      <c r="C35" s="15">
        <v>6.3121506682867601</v>
      </c>
      <c r="D35" s="14">
        <v>1323.671</v>
      </c>
      <c r="E35" s="15">
        <v>3.5835634610110798</v>
      </c>
      <c r="F35" s="14">
        <v>4518.2879999999996</v>
      </c>
      <c r="G35" s="15">
        <v>0.56263247163527397</v>
      </c>
    </row>
    <row r="36" spans="1:7">
      <c r="A36" s="29" t="s">
        <v>8</v>
      </c>
      <c r="B36" s="14">
        <v>0</v>
      </c>
      <c r="C36" s="16">
        <v>0</v>
      </c>
      <c r="D36" s="14">
        <v>2608.7950000000001</v>
      </c>
      <c r="E36" s="15">
        <v>3.83431091940915</v>
      </c>
      <c r="F36" s="14">
        <v>8706.7980000000007</v>
      </c>
      <c r="G36" s="15">
        <v>1.4614433567885701</v>
      </c>
    </row>
    <row r="37" spans="1:7">
      <c r="A37" s="30" t="s">
        <v>9</v>
      </c>
      <c r="B37" s="18">
        <v>2.9710000000000001</v>
      </c>
      <c r="C37" s="19">
        <v>6.39319623490894</v>
      </c>
      <c r="D37" s="18">
        <v>12.061</v>
      </c>
      <c r="E37" s="19">
        <v>2.78</v>
      </c>
      <c r="F37" s="18">
        <v>0.47899999999999998</v>
      </c>
      <c r="G37" s="19">
        <v>0.8</v>
      </c>
    </row>
    <row r="38" spans="1:7">
      <c r="A38" s="31" t="s">
        <v>10</v>
      </c>
      <c r="B38" s="34">
        <f>SUM(B29:B37)</f>
        <v>544.83900000000006</v>
      </c>
      <c r="C38" s="35">
        <f>((B29*C29)+(B30*C30)+(B31*C31)+(B32*C32)+(B33*C33)+(B34*C34)+(B35*C35)+(B36*C36)+(B37*C37))/B38</f>
        <v>3.9275400292818916</v>
      </c>
      <c r="D38" s="34">
        <f>SUM(D29:D37)</f>
        <v>7101.1359999999995</v>
      </c>
      <c r="E38" s="35">
        <f>((D29*E29)+(D30*E30)+(D31*E31)+(D32*E32)+(D33*E33)+(D34*E34)+(D35*E35)+(D36*E36)+(D37*E37))/D38</f>
        <v>3.2156946013989871</v>
      </c>
      <c r="F38" s="34">
        <f>SUM(F29:F37)</f>
        <v>17401.627999999997</v>
      </c>
      <c r="G38" s="35">
        <f>((F29*G29)+(F30*G30)+(F31*G31)+(F32*G32)+(F33*G33)+(F34*G34)+(F35*G35)+(F36*G36)+(F37*G37))/F38</f>
        <v>0.99705494198588829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G22 G38" evalError="1"/>
    <ignoredError sqref="E38 C38 E22 C22" evalError="1" formula="1"/>
    <ignoredError sqref="D22 F22 F38 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26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9330.5220000000008</v>
      </c>
      <c r="C13" s="12">
        <v>4.1568797590316997</v>
      </c>
      <c r="D13" s="11">
        <v>18950.748</v>
      </c>
      <c r="E13" s="12">
        <v>1.1169288773192501</v>
      </c>
      <c r="F13" s="11">
        <v>0</v>
      </c>
      <c r="G13" s="13">
        <v>0</v>
      </c>
    </row>
    <row r="14" spans="1:8">
      <c r="A14" s="29" t="s">
        <v>2</v>
      </c>
      <c r="B14" s="14">
        <v>10603.328</v>
      </c>
      <c r="C14" s="15">
        <v>3.8310325180924298</v>
      </c>
      <c r="D14" s="14">
        <v>30282.666000000001</v>
      </c>
      <c r="E14" s="15">
        <v>1.0141110464316501</v>
      </c>
      <c r="F14" s="14">
        <v>0</v>
      </c>
      <c r="G14" s="16">
        <v>0</v>
      </c>
    </row>
    <row r="15" spans="1:8">
      <c r="A15" s="29" t="s">
        <v>3</v>
      </c>
      <c r="B15" s="14">
        <v>12131.43</v>
      </c>
      <c r="C15" s="15">
        <v>4.43551487466853</v>
      </c>
      <c r="D15" s="14">
        <v>46830.017999999996</v>
      </c>
      <c r="E15" s="15">
        <v>1.3789123290535601</v>
      </c>
      <c r="F15" s="14">
        <v>1543.9590000000001</v>
      </c>
      <c r="G15" s="15">
        <v>0.18508866103309701</v>
      </c>
    </row>
    <row r="16" spans="1:8">
      <c r="A16" s="29" t="s">
        <v>4</v>
      </c>
      <c r="B16" s="14">
        <v>3361.4639999999999</v>
      </c>
      <c r="C16" s="15">
        <v>4.5407926281525004</v>
      </c>
      <c r="D16" s="14">
        <v>24809.996999999999</v>
      </c>
      <c r="E16" s="15">
        <v>1.2540655294718499</v>
      </c>
      <c r="F16" s="17">
        <v>1193.5719999999999</v>
      </c>
      <c r="G16" s="37">
        <v>0.18677307862449899</v>
      </c>
    </row>
    <row r="17" spans="1:7">
      <c r="A17" s="29" t="s">
        <v>5</v>
      </c>
      <c r="B17" s="14">
        <v>9357.2669999999998</v>
      </c>
      <c r="C17" s="15">
        <v>5.4188375120641501</v>
      </c>
      <c r="D17" s="14">
        <v>20629.421999999999</v>
      </c>
      <c r="E17" s="15">
        <v>1.3157455150221899</v>
      </c>
      <c r="F17" s="14">
        <v>199.18700000000001</v>
      </c>
      <c r="G17" s="15">
        <v>0.20499999999999999</v>
      </c>
    </row>
    <row r="18" spans="1:7">
      <c r="A18" s="29" t="s">
        <v>6</v>
      </c>
      <c r="B18" s="14">
        <v>4249.2920000000004</v>
      </c>
      <c r="C18" s="15">
        <v>5.5465389984966897</v>
      </c>
      <c r="D18" s="14">
        <v>34460.514999999999</v>
      </c>
      <c r="E18" s="15">
        <v>1.4731370666689101</v>
      </c>
      <c r="F18" s="14">
        <v>383.13099999999997</v>
      </c>
      <c r="G18" s="15">
        <v>1.7672238764286901</v>
      </c>
    </row>
    <row r="19" spans="1:7">
      <c r="A19" s="29" t="s">
        <v>7</v>
      </c>
      <c r="B19" s="14">
        <v>7253.6210000000001</v>
      </c>
      <c r="C19" s="15">
        <v>4.5397556257764196</v>
      </c>
      <c r="D19" s="14">
        <v>20979.928</v>
      </c>
      <c r="E19" s="15">
        <v>1.34395568840846</v>
      </c>
      <c r="F19" s="14">
        <v>0</v>
      </c>
      <c r="G19" s="16">
        <v>0</v>
      </c>
    </row>
    <row r="20" spans="1:7">
      <c r="A20" s="29" t="s">
        <v>8</v>
      </c>
      <c r="B20" s="14">
        <v>9020.2479999999996</v>
      </c>
      <c r="C20" s="15">
        <v>4.2345854584042497</v>
      </c>
      <c r="D20" s="14">
        <v>36734.639000000003</v>
      </c>
      <c r="E20" s="15">
        <v>1.40073450543505</v>
      </c>
      <c r="F20" s="14">
        <v>222.13499999999999</v>
      </c>
      <c r="G20" s="15">
        <v>0.89421183064352805</v>
      </c>
    </row>
    <row r="21" spans="1:7">
      <c r="A21" s="30" t="s">
        <v>9</v>
      </c>
      <c r="B21" s="18">
        <v>8989.5920000000006</v>
      </c>
      <c r="C21" s="19">
        <v>4.2624706638521497</v>
      </c>
      <c r="D21" s="18">
        <v>20728.035</v>
      </c>
      <c r="E21" s="19">
        <v>0.99153129353554303</v>
      </c>
      <c r="F21" s="18">
        <v>0</v>
      </c>
      <c r="G21" s="20">
        <v>0</v>
      </c>
    </row>
    <row r="22" spans="1:7">
      <c r="A22" s="31" t="s">
        <v>10</v>
      </c>
      <c r="B22" s="34">
        <f>SUM(B13:B21)</f>
        <v>74296.763999999996</v>
      </c>
      <c r="C22" s="35">
        <f>((B13*C13)+(B14*C14)+(B15*C15)+(B16*C16)+(B17*C17)+(B18*C18)+(B19*C19)+(B20*C20)+(B21*C21))/B22</f>
        <v>4.471248905753149</v>
      </c>
      <c r="D22" s="34">
        <f>SUM(D13:D21)</f>
        <v>254405.96799999999</v>
      </c>
      <c r="E22" s="35">
        <f>((D13*E13)+(D14*E14)+(D15*E15)+(D16*E16)+(D17*E17)+(D18*E18)+(D19*E19)+(D20*E20)+(D21*E21))/D22</f>
        <v>1.2801455655749414</v>
      </c>
      <c r="F22" s="34">
        <f>SUM(F13:F21)</f>
        <v>3541.9839999999995</v>
      </c>
      <c r="G22" s="35">
        <f>((F13*G13)+(F14*G14)+(F15*G15)+(F16*G16)+(F17*G17)+(F18*G18)+(F19*G19)+(F20*G20)+(F21*G21))/F22</f>
        <v>0.40238571151083702</v>
      </c>
    </row>
    <row r="25" spans="1:7" ht="15">
      <c r="A25" s="23" t="s">
        <v>27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946.07399999999996</v>
      </c>
      <c r="C29" s="12">
        <v>2.0260679027221999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450.34500000000003</v>
      </c>
      <c r="C30" s="15">
        <v>2.6484124615572502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581.16200000000003</v>
      </c>
      <c r="C31" s="15">
        <v>2.1836938943014199</v>
      </c>
      <c r="D31" s="14">
        <v>1972.9749999999999</v>
      </c>
      <c r="E31" s="15">
        <v>0.47938848338169499</v>
      </c>
      <c r="F31" s="14">
        <v>0</v>
      </c>
      <c r="G31" s="16">
        <v>0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989.90899999999999</v>
      </c>
      <c r="C34" s="15">
        <v>3.1871632372268599</v>
      </c>
      <c r="D34" s="14">
        <v>1897.8150000000001</v>
      </c>
      <c r="E34" s="15">
        <v>0.81207697483685204</v>
      </c>
      <c r="F34" s="14">
        <v>0</v>
      </c>
      <c r="G34" s="16">
        <v>0</v>
      </c>
    </row>
    <row r="35" spans="1:7">
      <c r="A35" s="29" t="s">
        <v>7</v>
      </c>
      <c r="B35" s="14">
        <v>824.32299999999998</v>
      </c>
      <c r="C35" s="15">
        <v>3.6828664115886598</v>
      </c>
      <c r="D35" s="14">
        <v>3780.0790000000002</v>
      </c>
      <c r="E35" s="15">
        <v>0.68905431288605301</v>
      </c>
      <c r="F35" s="14">
        <v>0</v>
      </c>
      <c r="G35" s="16">
        <v>0</v>
      </c>
    </row>
    <row r="36" spans="1:7">
      <c r="A36" s="29" t="s">
        <v>8</v>
      </c>
      <c r="B36" s="14">
        <v>1470.46</v>
      </c>
      <c r="C36" s="15">
        <v>3.8788607694190902</v>
      </c>
      <c r="D36" s="14">
        <v>9341.6149999999998</v>
      </c>
      <c r="E36" s="15">
        <v>1.7608120961953599</v>
      </c>
      <c r="F36" s="14">
        <v>0</v>
      </c>
      <c r="G36" s="16">
        <v>0</v>
      </c>
    </row>
    <row r="37" spans="1:7">
      <c r="A37" s="30" t="s">
        <v>9</v>
      </c>
      <c r="B37" s="18">
        <v>12.582000000000001</v>
      </c>
      <c r="C37" s="19">
        <v>3.5422580645161301</v>
      </c>
      <c r="D37" s="18">
        <v>0</v>
      </c>
      <c r="E37" s="20">
        <v>0</v>
      </c>
      <c r="F37" s="18">
        <v>0</v>
      </c>
      <c r="G37" s="20">
        <v>0</v>
      </c>
    </row>
    <row r="38" spans="1:7">
      <c r="A38" s="31" t="s">
        <v>10</v>
      </c>
      <c r="B38" s="34">
        <f>SUM(B29:B37)</f>
        <v>5274.8549999999996</v>
      </c>
      <c r="C38" s="35">
        <f>((B29*C29)+(B30*C30)+(B31*C31)+(B32*C32)+(B33*C33)+(B34*C34)+(B35*C35)+(B36*C36)+(B37*C37))/B38</f>
        <v>3.0934956024322462</v>
      </c>
      <c r="D38" s="34">
        <f>SUM(D29:D37)</f>
        <v>16992.484</v>
      </c>
      <c r="E38" s="35">
        <f>((D29*E29)+(D30*E30)+(D31*E31)+(D32*E32)+(D33*E33)+(D34*E34)+(D35*E35)+(D36*E36)+(D37*E37))/D38</f>
        <v>1.2676487901945364</v>
      </c>
      <c r="F38" s="34">
        <f>SUM(F29:F37)</f>
        <v>0</v>
      </c>
      <c r="G38" s="36">
        <v>0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28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7004.1009999999997</v>
      </c>
      <c r="C13" s="12">
        <v>4.2112216253020902</v>
      </c>
      <c r="D13" s="11">
        <v>18772.098000000002</v>
      </c>
      <c r="E13" s="12">
        <v>1.2289164199441101</v>
      </c>
      <c r="F13" s="11">
        <v>0</v>
      </c>
      <c r="G13" s="13">
        <v>0</v>
      </c>
    </row>
    <row r="14" spans="1:8">
      <c r="A14" s="29" t="s">
        <v>2</v>
      </c>
      <c r="B14" s="14">
        <v>9303.5580000000009</v>
      </c>
      <c r="C14" s="15">
        <v>3.98709039638383</v>
      </c>
      <c r="D14" s="14">
        <v>30140.292000000001</v>
      </c>
      <c r="E14" s="15">
        <v>1.1051561398940699</v>
      </c>
      <c r="F14" s="14">
        <v>0</v>
      </c>
      <c r="G14" s="16">
        <v>0</v>
      </c>
    </row>
    <row r="15" spans="1:8">
      <c r="A15" s="29" t="s">
        <v>3</v>
      </c>
      <c r="B15" s="14">
        <v>8718.0249999999996</v>
      </c>
      <c r="C15" s="15">
        <v>4.580418110868</v>
      </c>
      <c r="D15" s="14">
        <v>46908.803999999996</v>
      </c>
      <c r="E15" s="15">
        <v>1.51106097266944</v>
      </c>
      <c r="F15" s="14">
        <v>2141.143</v>
      </c>
      <c r="G15" s="15">
        <v>0.217499254370213</v>
      </c>
    </row>
    <row r="16" spans="1:8">
      <c r="A16" s="29" t="s">
        <v>4</v>
      </c>
      <c r="B16" s="14">
        <v>2772.712</v>
      </c>
      <c r="C16" s="15">
        <v>4.8431843519990503</v>
      </c>
      <c r="D16" s="14">
        <v>24643.891</v>
      </c>
      <c r="E16" s="15">
        <v>1.37210955116625</v>
      </c>
      <c r="F16" s="17">
        <v>1752.3019999999999</v>
      </c>
      <c r="G16" s="37">
        <v>0.199081145259208</v>
      </c>
    </row>
    <row r="17" spans="1:7">
      <c r="A17" s="29" t="s">
        <v>5</v>
      </c>
      <c r="B17" s="14">
        <v>6573.5820000000003</v>
      </c>
      <c r="C17" s="15">
        <v>5.6178277264967598</v>
      </c>
      <c r="D17" s="14">
        <v>20432.655999999999</v>
      </c>
      <c r="E17" s="15">
        <v>1.4528569734154999</v>
      </c>
      <c r="F17" s="14">
        <v>4576.6099999999997</v>
      </c>
      <c r="G17" s="15">
        <v>0.138413260907091</v>
      </c>
    </row>
    <row r="18" spans="1:7">
      <c r="A18" s="29" t="s">
        <v>6</v>
      </c>
      <c r="B18" s="14">
        <v>2779.9160000000002</v>
      </c>
      <c r="C18" s="15">
        <v>5.6116454810145298</v>
      </c>
      <c r="D18" s="14">
        <v>34253.599000000002</v>
      </c>
      <c r="E18" s="15">
        <v>1.60293669360116</v>
      </c>
      <c r="F18" s="14">
        <v>390.51100000000002</v>
      </c>
      <c r="G18" s="15">
        <v>1.87079977004489</v>
      </c>
    </row>
    <row r="19" spans="1:7">
      <c r="A19" s="29" t="s">
        <v>7</v>
      </c>
      <c r="B19" s="14">
        <v>5663.9690000000001</v>
      </c>
      <c r="C19" s="15">
        <v>4.6699886102837098</v>
      </c>
      <c r="D19" s="14">
        <v>20711.353999999999</v>
      </c>
      <c r="E19" s="15">
        <v>1.4507694694417399</v>
      </c>
      <c r="F19" s="14">
        <v>235.53299999999999</v>
      </c>
      <c r="G19" s="15">
        <v>0.25588893700670401</v>
      </c>
    </row>
    <row r="20" spans="1:7">
      <c r="A20" s="29" t="s">
        <v>8</v>
      </c>
      <c r="B20" s="14">
        <v>6784.0469999999996</v>
      </c>
      <c r="C20" s="15">
        <v>4.5496975237642099</v>
      </c>
      <c r="D20" s="14">
        <v>36422.957000000002</v>
      </c>
      <c r="E20" s="15">
        <v>1.5201607904597101</v>
      </c>
      <c r="F20" s="14">
        <v>1000.506</v>
      </c>
      <c r="G20" s="15">
        <v>0.35885522225753802</v>
      </c>
    </row>
    <row r="21" spans="1:7">
      <c r="A21" s="30" t="s">
        <v>9</v>
      </c>
      <c r="B21" s="18">
        <v>6837.4030000000002</v>
      </c>
      <c r="C21" s="19">
        <v>4.4178972470980602</v>
      </c>
      <c r="D21" s="18">
        <v>20600.794999999998</v>
      </c>
      <c r="E21" s="19">
        <v>1.10944412975324</v>
      </c>
      <c r="F21" s="18">
        <v>719.51400000000001</v>
      </c>
      <c r="G21" s="19">
        <v>0.163253118076924</v>
      </c>
    </row>
    <row r="22" spans="1:7">
      <c r="A22" s="31" t="s">
        <v>10</v>
      </c>
      <c r="B22" s="34">
        <f>SUM(B13:B21)</f>
        <v>56437.312999999995</v>
      </c>
      <c r="C22" s="35">
        <f>((B13*C13)+(B14*C14)+(B15*C15)+(B16*C16)+(B17*C17)+(B18*C18)+(B19*C19)+(B20*C20)+(B21*C21))/B22</f>
        <v>4.6069350263184932</v>
      </c>
      <c r="D22" s="34">
        <f>SUM(D13:D21)</f>
        <v>252886.44599999994</v>
      </c>
      <c r="E22" s="35">
        <f>((D13*E13)+(D14*E14)+(D15*E15)+(D16*E16)+(D17*E17)+(D18*E18)+(D19*E19)+(D20*E20)+(D21*E21))/D22</f>
        <v>1.3995962012452035</v>
      </c>
      <c r="F22" s="34">
        <f>SUM(F13:F21)</f>
        <v>10816.118999999999</v>
      </c>
      <c r="G22" s="35">
        <f>((F13*G13)+(F14*G14)+(F15*G15)+(F16*G16)+(F17*G17)+(F18*G18)+(F19*G19)+(F20*G20)+(F21*G21))/F22</f>
        <v>0.25104648848630495</v>
      </c>
    </row>
    <row r="25" spans="1:7" ht="15">
      <c r="A25" s="23" t="s">
        <v>29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939.97699999999998</v>
      </c>
      <c r="C29" s="12">
        <v>2.0877022831409699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372.149</v>
      </c>
      <c r="C30" s="15">
        <v>2.68226180911409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535.39499999999998</v>
      </c>
      <c r="C31" s="15">
        <v>2.1261113757132599</v>
      </c>
      <c r="D31" s="14">
        <v>1956.1690000000001</v>
      </c>
      <c r="E31" s="15">
        <v>0.521822467281712</v>
      </c>
      <c r="F31" s="14">
        <v>0</v>
      </c>
      <c r="G31" s="16">
        <v>0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771.09799999999996</v>
      </c>
      <c r="C34" s="15">
        <v>3.15733142350259</v>
      </c>
      <c r="D34" s="14">
        <v>2534.2399999999998</v>
      </c>
      <c r="E34" s="15">
        <v>0.72843753827577495</v>
      </c>
      <c r="F34" s="14">
        <v>0</v>
      </c>
      <c r="G34" s="16">
        <v>0</v>
      </c>
    </row>
    <row r="35" spans="1:7">
      <c r="A35" s="29" t="s">
        <v>7</v>
      </c>
      <c r="B35" s="14">
        <v>691.28700000000003</v>
      </c>
      <c r="C35" s="15">
        <v>3.7787940406806402</v>
      </c>
      <c r="D35" s="14">
        <v>3734.5419999999999</v>
      </c>
      <c r="E35" s="15">
        <v>0.78300337096222195</v>
      </c>
      <c r="F35" s="14">
        <v>0</v>
      </c>
      <c r="G35" s="16">
        <v>0</v>
      </c>
    </row>
    <row r="36" spans="1:7">
      <c r="A36" s="29" t="s">
        <v>8</v>
      </c>
      <c r="B36" s="14">
        <v>979.56799999999998</v>
      </c>
      <c r="C36" s="15">
        <v>4.0516657679711896</v>
      </c>
      <c r="D36" s="14">
        <v>9086.0570000000007</v>
      </c>
      <c r="E36" s="15">
        <v>1.9034734997810401</v>
      </c>
      <c r="F36" s="14">
        <v>1988.6679999999999</v>
      </c>
      <c r="G36" s="15">
        <v>0.14697613377396301</v>
      </c>
    </row>
    <row r="37" spans="1:7">
      <c r="A37" s="30" t="s">
        <v>9</v>
      </c>
      <c r="B37" s="18">
        <v>12.433999999999999</v>
      </c>
      <c r="C37" s="19">
        <v>3.5374521242118901</v>
      </c>
      <c r="D37" s="18">
        <v>0</v>
      </c>
      <c r="E37" s="20">
        <v>0</v>
      </c>
      <c r="F37" s="18">
        <v>0</v>
      </c>
      <c r="G37" s="20">
        <v>0</v>
      </c>
    </row>
    <row r="38" spans="1:7">
      <c r="A38" s="31" t="s">
        <v>10</v>
      </c>
      <c r="B38" s="34">
        <f>SUM(B29:B37)</f>
        <v>4301.9080000000004</v>
      </c>
      <c r="C38" s="35">
        <f>((B29*C29)+(B30*C30)+(B31*C31)+(B32*C32)+(B33*C33)+(B34*C34)+(B35*C35)+(B36*C36)+(B37*C37))/B38</f>
        <v>3.0587852026850526</v>
      </c>
      <c r="D38" s="34">
        <f>SUM(D29:D37)</f>
        <v>17311.008000000002</v>
      </c>
      <c r="E38" s="35">
        <f>((D29*E29)+(D30*E30)+(D31*E31)+(D32*E32)+(D33*E33)+(D34*E34)+(D35*E35)+(D36*E36)+(D37*E37))/D38</f>
        <v>1.3336043847360022</v>
      </c>
      <c r="F38" s="34">
        <f>SUM(F29:F37)</f>
        <v>1988.6679999999999</v>
      </c>
      <c r="G38" s="35">
        <f>((F29*G29)+(F30*G30)+(F31*G31)+(F32*G32)+(F33*G33)+(F34*G34)+(F35*G35)+(F36*G36)+(F37*G37))/F38</f>
        <v>0.14697613377396301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D38:F38 C3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30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6335.3860000000004</v>
      </c>
      <c r="C13" s="12">
        <v>4.2465309184002402</v>
      </c>
      <c r="D13" s="11">
        <v>18628.186000000002</v>
      </c>
      <c r="E13" s="12">
        <v>1.3251244592468601</v>
      </c>
      <c r="F13" s="11">
        <v>0</v>
      </c>
      <c r="G13" s="13">
        <v>0</v>
      </c>
    </row>
    <row r="14" spans="1:8">
      <c r="A14" s="29" t="s">
        <v>2</v>
      </c>
      <c r="B14" s="14">
        <v>7156.8410000000003</v>
      </c>
      <c r="C14" s="15">
        <v>3.9600801870545999</v>
      </c>
      <c r="D14" s="14">
        <v>30074.062000000002</v>
      </c>
      <c r="E14" s="15">
        <v>1.24085901631778</v>
      </c>
      <c r="F14" s="14">
        <v>3478.107</v>
      </c>
      <c r="G14" s="15">
        <v>0.112829935651778</v>
      </c>
    </row>
    <row r="15" spans="1:8">
      <c r="A15" s="29" t="s">
        <v>3</v>
      </c>
      <c r="B15" s="14">
        <v>5830.4350000000004</v>
      </c>
      <c r="C15" s="15">
        <v>4.5538740804073798</v>
      </c>
      <c r="D15" s="14">
        <v>46174.042999999998</v>
      </c>
      <c r="E15" s="15">
        <v>1.6119631417807601</v>
      </c>
      <c r="F15" s="14">
        <v>6048.3270000000002</v>
      </c>
      <c r="G15" s="15">
        <v>0.15846747125279401</v>
      </c>
    </row>
    <row r="16" spans="1:8">
      <c r="A16" s="29" t="s">
        <v>4</v>
      </c>
      <c r="B16" s="14">
        <v>1571.067</v>
      </c>
      <c r="C16" s="15">
        <v>5.1428431193577397</v>
      </c>
      <c r="D16" s="14">
        <v>24572.287</v>
      </c>
      <c r="E16" s="15">
        <v>1.50170182339967</v>
      </c>
      <c r="F16" s="17">
        <v>3929.28</v>
      </c>
      <c r="G16" s="37">
        <v>0.17225442956470399</v>
      </c>
    </row>
    <row r="17" spans="1:7">
      <c r="A17" s="29" t="s">
        <v>5</v>
      </c>
      <c r="B17" s="14">
        <v>3909.3980000000001</v>
      </c>
      <c r="C17" s="15">
        <v>5.8698052953421502</v>
      </c>
      <c r="D17" s="14">
        <v>20266.675999999999</v>
      </c>
      <c r="E17" s="15">
        <v>1.62115057817079</v>
      </c>
      <c r="F17" s="14">
        <v>10180.552</v>
      </c>
      <c r="G17" s="15">
        <v>0.14002507123385799</v>
      </c>
    </row>
    <row r="18" spans="1:7">
      <c r="A18" s="29" t="s">
        <v>6</v>
      </c>
      <c r="B18" s="14">
        <v>1913.6890000000001</v>
      </c>
      <c r="C18" s="15">
        <v>5.9464442477330399</v>
      </c>
      <c r="D18" s="14">
        <v>34238.084999999999</v>
      </c>
      <c r="E18" s="15">
        <v>1.7734012382994</v>
      </c>
      <c r="F18" s="14">
        <v>496.33699999999999</v>
      </c>
      <c r="G18" s="15">
        <v>1.5046259053828299</v>
      </c>
    </row>
    <row r="19" spans="1:7">
      <c r="A19" s="29" t="s">
        <v>7</v>
      </c>
      <c r="B19" s="14">
        <v>3518.1750000000002</v>
      </c>
      <c r="C19" s="15">
        <v>4.7344128182935803</v>
      </c>
      <c r="D19" s="14">
        <v>20575.27</v>
      </c>
      <c r="E19" s="15">
        <v>1.6002163264443201</v>
      </c>
      <c r="F19" s="14">
        <v>1942.8389999999999</v>
      </c>
      <c r="G19" s="15">
        <v>0.14033013028871699</v>
      </c>
    </row>
    <row r="20" spans="1:7">
      <c r="A20" s="29" t="s">
        <v>8</v>
      </c>
      <c r="B20" s="14">
        <v>4853.0240000000003</v>
      </c>
      <c r="C20" s="15">
        <v>4.7655957283541204</v>
      </c>
      <c r="D20" s="14">
        <v>35733.703999999998</v>
      </c>
      <c r="E20" s="15">
        <v>1.6638541293676099</v>
      </c>
      <c r="F20" s="14">
        <v>13403.974</v>
      </c>
      <c r="G20" s="15">
        <v>0.19269747941916299</v>
      </c>
    </row>
    <row r="21" spans="1:7">
      <c r="A21" s="30" t="s">
        <v>9</v>
      </c>
      <c r="B21" s="18">
        <v>4939.7079999999996</v>
      </c>
      <c r="C21" s="19">
        <v>4.7089002653598104</v>
      </c>
      <c r="D21" s="18">
        <v>20479.832999999999</v>
      </c>
      <c r="E21" s="19">
        <v>1.2662111189090299</v>
      </c>
      <c r="F21" s="18">
        <v>4069.0929999999998</v>
      </c>
      <c r="G21" s="19">
        <v>0.173645997769036</v>
      </c>
    </row>
    <row r="22" spans="1:7">
      <c r="A22" s="31" t="s">
        <v>10</v>
      </c>
      <c r="B22" s="34">
        <f>SUM(B13:B21)</f>
        <v>40027.722999999998</v>
      </c>
      <c r="C22" s="35">
        <f>((B13*C13)+(B14*C14)+(B15*C15)+(B16*C16)+(B17*C17)+(B18*C18)+(B19*C19)+(B20*C20)+(B21*C21))/B22</f>
        <v>4.6779473394227322</v>
      </c>
      <c r="D22" s="34">
        <f>SUM(D13:D21)</f>
        <v>250742.14599999995</v>
      </c>
      <c r="E22" s="35">
        <f>((D13*E13)+(D14*E14)+(D15*E15)+(D16*E16)+(D17*E17)+(D18*E18)+(D19*E19)+(D20*E20)+(D21*E21))/D22</f>
        <v>1.53631524533574</v>
      </c>
      <c r="F22" s="34">
        <f>SUM(F13:F21)</f>
        <v>43548.509000000005</v>
      </c>
      <c r="G22" s="35">
        <f>((F13*G13)+(F14*G14)+(F15*G15)+(F16*G16)+(F17*G17)+(F18*G18)+(F19*G19)+(F20*G20)+(F21*G21))/F22</f>
        <v>0.17824261570011465</v>
      </c>
    </row>
    <row r="25" spans="1:7" ht="15">
      <c r="A25" s="23" t="s">
        <v>31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935.10199999999998</v>
      </c>
      <c r="C29" s="12">
        <v>2.13433983244609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254.99700000000001</v>
      </c>
      <c r="C30" s="15">
        <v>2.8308051859433601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495.08800000000002</v>
      </c>
      <c r="C31" s="15">
        <v>2.1732306478848198</v>
      </c>
      <c r="D31" s="14">
        <v>1940.9949999999999</v>
      </c>
      <c r="E31" s="15">
        <v>0.57930471124345995</v>
      </c>
      <c r="F31" s="14">
        <v>0</v>
      </c>
      <c r="G31" s="16">
        <v>0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548.92499999999995</v>
      </c>
      <c r="C34" s="15">
        <v>3.32712758391401</v>
      </c>
      <c r="D34" s="14">
        <v>2746.4</v>
      </c>
      <c r="E34" s="15">
        <v>0.77839193271191398</v>
      </c>
      <c r="F34" s="14">
        <v>0</v>
      </c>
      <c r="G34" s="16">
        <v>0</v>
      </c>
    </row>
    <row r="35" spans="1:7">
      <c r="A35" s="29" t="s">
        <v>7</v>
      </c>
      <c r="B35" s="14">
        <v>451.48099999999999</v>
      </c>
      <c r="C35" s="15">
        <v>3.98113884083716</v>
      </c>
      <c r="D35" s="14">
        <v>3681.8960000000002</v>
      </c>
      <c r="E35" s="15">
        <v>0.87047194000047801</v>
      </c>
      <c r="F35" s="14">
        <v>0</v>
      </c>
      <c r="G35" s="16">
        <v>0</v>
      </c>
    </row>
    <row r="36" spans="1:7">
      <c r="A36" s="29" t="s">
        <v>8</v>
      </c>
      <c r="B36" s="14">
        <v>784.846</v>
      </c>
      <c r="C36" s="15">
        <v>4.0072805747879201</v>
      </c>
      <c r="D36" s="14">
        <v>8411.7039999999997</v>
      </c>
      <c r="E36" s="15">
        <v>1.9570092654235101</v>
      </c>
      <c r="F36" s="14">
        <v>3754.6149999999998</v>
      </c>
      <c r="G36" s="15">
        <v>0.16624059617297601</v>
      </c>
    </row>
    <row r="37" spans="1:7">
      <c r="A37" s="30" t="s">
        <v>9</v>
      </c>
      <c r="B37" s="18">
        <v>12.201000000000001</v>
      </c>
      <c r="C37" s="19">
        <v>3.7016101488167799</v>
      </c>
      <c r="D37" s="18">
        <v>0</v>
      </c>
      <c r="E37" s="20">
        <v>0</v>
      </c>
      <c r="F37" s="18">
        <v>0</v>
      </c>
      <c r="G37" s="20">
        <v>0</v>
      </c>
    </row>
    <row r="38" spans="1:7">
      <c r="A38" s="31" t="s">
        <v>10</v>
      </c>
      <c r="B38" s="34">
        <f>SUM(B29:B37)</f>
        <v>3482.64</v>
      </c>
      <c r="C38" s="35">
        <f>((B29*C29)+(B30*C30)+(B31*C31)+(B32*C32)+(B33*C33)+(B34*C34)+(B35*C35)+(B36*C36)+(B37*C37))/B38</f>
        <v>3.0458578033979156</v>
      </c>
      <c r="D38" s="34">
        <f>SUM(D29:D37)</f>
        <v>16780.995000000003</v>
      </c>
      <c r="E38" s="35">
        <f>((D29*E29)+(D30*E30)+(D31*E31)+(D32*E32)+(D33*E33)+(D34*E34)+(D35*E35)+(D36*E36)+(D37*E37))/D38</f>
        <v>1.3663655207572611</v>
      </c>
      <c r="F38" s="34">
        <f>SUM(F29:F37)</f>
        <v>3754.6149999999998</v>
      </c>
      <c r="G38" s="35">
        <f>((F29*G29)+(F30*G30)+(F31*G31)+(F32*G32)+(F33*G33)+(F34*G34)+(F35*G35)+(F36*G36)+(F37*G37))/F38</f>
        <v>0.16624059617297601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32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4590.9290000000001</v>
      </c>
      <c r="C13" s="12">
        <v>4.2279592391866698</v>
      </c>
      <c r="D13" s="11">
        <v>18448.611000000001</v>
      </c>
      <c r="E13" s="12">
        <v>1.4602931203330201</v>
      </c>
      <c r="F13" s="11">
        <v>2970.1460000000002</v>
      </c>
      <c r="G13" s="12">
        <v>0.15378936658332601</v>
      </c>
    </row>
    <row r="14" spans="1:8">
      <c r="A14" s="29" t="s">
        <v>2</v>
      </c>
      <c r="B14" s="14">
        <v>5079.1059999999998</v>
      </c>
      <c r="C14" s="15">
        <v>4.0700561096775703</v>
      </c>
      <c r="D14" s="14">
        <v>29861.580999999998</v>
      </c>
      <c r="E14" s="15">
        <v>1.34782465027555</v>
      </c>
      <c r="F14" s="14">
        <v>11827.46</v>
      </c>
      <c r="G14" s="15">
        <v>0.112483958432326</v>
      </c>
    </row>
    <row r="15" spans="1:8">
      <c r="A15" s="29" t="s">
        <v>3</v>
      </c>
      <c r="B15" s="14">
        <v>3793.45</v>
      </c>
      <c r="C15" s="15">
        <v>4.6864710703976602</v>
      </c>
      <c r="D15" s="14">
        <v>44698.832000000002</v>
      </c>
      <c r="E15" s="15">
        <v>1.80643554979244</v>
      </c>
      <c r="F15" s="14">
        <v>16705.001</v>
      </c>
      <c r="G15" s="15">
        <v>0.15146772867598199</v>
      </c>
    </row>
    <row r="16" spans="1:8">
      <c r="A16" s="29" t="s">
        <v>4</v>
      </c>
      <c r="B16" s="14">
        <v>700.33399999999995</v>
      </c>
      <c r="C16" s="15">
        <v>5.3088742685632901</v>
      </c>
      <c r="D16" s="14">
        <v>24485.495999999999</v>
      </c>
      <c r="E16" s="15">
        <v>1.7482865137794199</v>
      </c>
      <c r="F16" s="17">
        <v>7582.2</v>
      </c>
      <c r="G16" s="37">
        <v>0.186436807522883</v>
      </c>
    </row>
    <row r="17" spans="1:7">
      <c r="A17" s="29" t="s">
        <v>5</v>
      </c>
      <c r="B17" s="14">
        <v>1175.4939999999999</v>
      </c>
      <c r="C17" s="15">
        <v>6.4306605214488499</v>
      </c>
      <c r="D17" s="14">
        <v>19165.210999999999</v>
      </c>
      <c r="E17" s="15">
        <v>1.9271727998194199</v>
      </c>
      <c r="F17" s="14">
        <v>18670.36</v>
      </c>
      <c r="G17" s="15">
        <v>0.164795861622379</v>
      </c>
    </row>
    <row r="18" spans="1:7">
      <c r="A18" s="29" t="s">
        <v>6</v>
      </c>
      <c r="B18" s="14">
        <v>1055.6020000000001</v>
      </c>
      <c r="C18" s="15">
        <v>6.5579386880661499</v>
      </c>
      <c r="D18" s="14">
        <v>35537.152999999998</v>
      </c>
      <c r="E18" s="15">
        <v>1.9475838342199201</v>
      </c>
      <c r="F18" s="14">
        <v>6135.2020000000002</v>
      </c>
      <c r="G18" s="15">
        <v>0.10252333615095301</v>
      </c>
    </row>
    <row r="19" spans="1:7">
      <c r="A19" s="29" t="s">
        <v>7</v>
      </c>
      <c r="B19" s="14">
        <v>1424.421</v>
      </c>
      <c r="C19" s="15">
        <v>5.0112329500898998</v>
      </c>
      <c r="D19" s="14">
        <v>20408.026999999998</v>
      </c>
      <c r="E19" s="15">
        <v>1.8221906837932</v>
      </c>
      <c r="F19" s="14">
        <v>7644.3729999999996</v>
      </c>
      <c r="G19" s="15">
        <v>0.13388465607316599</v>
      </c>
    </row>
    <row r="20" spans="1:7">
      <c r="A20" s="29" t="s">
        <v>8</v>
      </c>
      <c r="B20" s="14">
        <v>2259.9459999999999</v>
      </c>
      <c r="C20" s="15">
        <v>4.9199721254401698</v>
      </c>
      <c r="D20" s="14">
        <v>35174.267</v>
      </c>
      <c r="E20" s="15">
        <v>1.8887862256802701</v>
      </c>
      <c r="F20" s="14">
        <v>23254.431</v>
      </c>
      <c r="G20" s="15">
        <v>0.211853027192968</v>
      </c>
    </row>
    <row r="21" spans="1:7">
      <c r="A21" s="30" t="s">
        <v>9</v>
      </c>
      <c r="B21" s="18">
        <v>2783.5189999999998</v>
      </c>
      <c r="C21" s="19">
        <v>5.1329607676469999</v>
      </c>
      <c r="D21" s="18">
        <v>20323.95</v>
      </c>
      <c r="E21" s="19">
        <v>1.49090105565109</v>
      </c>
      <c r="F21" s="18">
        <v>4493.0460000000003</v>
      </c>
      <c r="G21" s="19">
        <v>0.22172332110554799</v>
      </c>
    </row>
    <row r="22" spans="1:7">
      <c r="A22" s="31" t="s">
        <v>10</v>
      </c>
      <c r="B22" s="34">
        <f>SUM(B13:B21)</f>
        <v>22862.800999999999</v>
      </c>
      <c r="C22" s="35">
        <f>((B13*C13)+(B14*C14)+(B15*C15)+(B16*C16)+(B17*C17)+(B18*C18)+(B19*C19)+(B20*C20)+(B21*C21))/B22</f>
        <v>4.7502855216646491</v>
      </c>
      <c r="D22" s="34">
        <f>SUM(D13:D21)</f>
        <v>248103.128</v>
      </c>
      <c r="E22" s="35">
        <f>((D13*E13)+(D14*E14)+(D15*E15)+(D16*E16)+(D17*E17)+(D18*E18)+(D19*E19)+(D20*E20)+(D21*E21))/D22</f>
        <v>1.7364272026469572</v>
      </c>
      <c r="F22" s="34">
        <f>SUM(F13:F21)</f>
        <v>99282.218999999997</v>
      </c>
      <c r="G22" s="35">
        <f>((F13*G13)+(F14*G14)+(F15*G15)+(F16*G16)+(F17*G17)+(F18*G18)+(F19*G19)+(F20*G20)+(F21*G21))/F22</f>
        <v>0.16501489039039305</v>
      </c>
    </row>
    <row r="25" spans="1:7" ht="15">
      <c r="A25" s="23" t="s">
        <v>33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892.47799999999995</v>
      </c>
      <c r="C29" s="12">
        <v>2.17407256873559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141.149</v>
      </c>
      <c r="C30" s="15">
        <v>2.9330323983875202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572.45100000000002</v>
      </c>
      <c r="C31" s="15">
        <v>2.4684669604909399</v>
      </c>
      <c r="D31" s="14">
        <v>1933.14</v>
      </c>
      <c r="E31" s="15">
        <v>0.70152091674684702</v>
      </c>
      <c r="F31" s="14">
        <v>276.38499999999999</v>
      </c>
      <c r="G31" s="15">
        <v>0.106915411473126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354.54599999999999</v>
      </c>
      <c r="C34" s="15">
        <v>3.5097638134402902</v>
      </c>
      <c r="D34" s="14">
        <v>2741.3449999999998</v>
      </c>
      <c r="E34" s="15">
        <v>0.962389873583952</v>
      </c>
      <c r="F34" s="14">
        <v>0</v>
      </c>
      <c r="G34" s="16">
        <v>0</v>
      </c>
    </row>
    <row r="35" spans="1:7">
      <c r="A35" s="29" t="s">
        <v>7</v>
      </c>
      <c r="B35" s="14">
        <v>367.91300000000001</v>
      </c>
      <c r="C35" s="15">
        <v>4.4248170110868603</v>
      </c>
      <c r="D35" s="14">
        <v>3580.5859999999998</v>
      </c>
      <c r="E35" s="15">
        <v>1.02987320986006</v>
      </c>
      <c r="F35" s="14">
        <v>223.28800000000001</v>
      </c>
      <c r="G35" s="15">
        <v>0.17228382626921299</v>
      </c>
    </row>
    <row r="36" spans="1:7">
      <c r="A36" s="29" t="s">
        <v>8</v>
      </c>
      <c r="B36" s="14">
        <v>73.117000000000004</v>
      </c>
      <c r="C36" s="15">
        <v>4.5349332439788297</v>
      </c>
      <c r="D36" s="14">
        <v>8328.0570000000007</v>
      </c>
      <c r="E36" s="15">
        <v>2.218819638002</v>
      </c>
      <c r="F36" s="14">
        <v>4457.1750000000002</v>
      </c>
      <c r="G36" s="15">
        <v>0.204449760891147</v>
      </c>
    </row>
    <row r="37" spans="1:7">
      <c r="A37" s="30" t="s">
        <v>9</v>
      </c>
      <c r="B37" s="18">
        <v>12.119</v>
      </c>
      <c r="C37" s="19">
        <v>3.9618784017812998</v>
      </c>
      <c r="D37" s="18">
        <v>0</v>
      </c>
      <c r="E37" s="20">
        <v>0</v>
      </c>
      <c r="F37" s="18">
        <v>0</v>
      </c>
      <c r="G37" s="20">
        <v>0</v>
      </c>
    </row>
    <row r="38" spans="1:7">
      <c r="A38" s="31" t="s">
        <v>10</v>
      </c>
      <c r="B38" s="34">
        <f>SUM(B29:B37)</f>
        <v>2413.7730000000006</v>
      </c>
      <c r="C38" s="35">
        <f>((B29*C29)+(B30*C30)+(B31*C31)+(B32*C32)+(B33*C33)+(B34*C34)+(B35*C35)+(B36*C36)+(B37*C37))/B38</f>
        <v>2.9080191253904935</v>
      </c>
      <c r="D38" s="34">
        <f>SUM(D29:D37)</f>
        <v>16583.128000000001</v>
      </c>
      <c r="E38" s="35">
        <f>((D29*E29)+(D30*E30)+(D31*E31)+(D32*E32)+(D33*E33)+(D34*E34)+(D35*E35)+(D36*E36)+(D37*E37))/D38</f>
        <v>1.5775302963349265</v>
      </c>
      <c r="F38" s="34">
        <f>SUM(F29:F37)</f>
        <v>4956.848</v>
      </c>
      <c r="G38" s="35">
        <f>((F29*G29)+(F30*G30)+(F31*G31)+(F32*G32)+(F33*G33)+(F34*G34)+(F35*G35)+(F36*G36)+(F37*G37))/F38</f>
        <v>0.1975624610639661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G22" evalError="1"/>
    <ignoredError sqref="C22 E22 C38 E38" evalError="1" formula="1"/>
    <ignoredError sqref="F22 D22 D38 F3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34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3095.683</v>
      </c>
      <c r="C13" s="12">
        <v>4.2947260872640998</v>
      </c>
      <c r="D13" s="11">
        <v>18382.735000000001</v>
      </c>
      <c r="E13" s="12">
        <v>1.6845626102971101</v>
      </c>
      <c r="F13" s="11">
        <v>11552.897999999999</v>
      </c>
      <c r="G13" s="12">
        <v>0.14790701614434801</v>
      </c>
    </row>
    <row r="14" spans="1:8">
      <c r="A14" s="29" t="s">
        <v>2</v>
      </c>
      <c r="B14" s="14">
        <v>4531.4880000000003</v>
      </c>
      <c r="C14" s="15">
        <v>4.2814626416311796</v>
      </c>
      <c r="D14" s="14">
        <v>29715.474999999999</v>
      </c>
      <c r="E14" s="15">
        <v>1.61523694364637</v>
      </c>
      <c r="F14" s="14">
        <v>17408.116000000002</v>
      </c>
      <c r="G14" s="15">
        <v>0.13669213233643401</v>
      </c>
    </row>
    <row r="15" spans="1:8">
      <c r="A15" s="29" t="s">
        <v>3</v>
      </c>
      <c r="B15" s="14">
        <v>1806.2349999999999</v>
      </c>
      <c r="C15" s="15">
        <v>4.2867610000913503</v>
      </c>
      <c r="D15" s="14">
        <v>43739.83</v>
      </c>
      <c r="E15" s="15">
        <v>2.1320757920412601</v>
      </c>
      <c r="F15" s="14">
        <v>28016.594000000001</v>
      </c>
      <c r="G15" s="15">
        <v>0.17266164573752299</v>
      </c>
    </row>
    <row r="16" spans="1:8">
      <c r="A16" s="29" t="s">
        <v>4</v>
      </c>
      <c r="B16" s="14">
        <v>126.858</v>
      </c>
      <c r="C16" s="15">
        <v>5.2486093427296696</v>
      </c>
      <c r="D16" s="14">
        <v>24296.451000000001</v>
      </c>
      <c r="E16" s="15">
        <v>2.1085168690275</v>
      </c>
      <c r="F16" s="17">
        <v>8256.8739999999998</v>
      </c>
      <c r="G16" s="37">
        <v>0.27895355554656598</v>
      </c>
    </row>
    <row r="17" spans="1:7">
      <c r="A17" s="29" t="s">
        <v>5</v>
      </c>
      <c r="B17" s="14">
        <v>50.566000000000003</v>
      </c>
      <c r="C17" s="15">
        <v>13.238832436815301</v>
      </c>
      <c r="D17" s="14">
        <v>18321.588</v>
      </c>
      <c r="E17" s="15">
        <v>2.3834100521199399</v>
      </c>
      <c r="F17" s="14">
        <v>26742.998</v>
      </c>
      <c r="G17" s="15">
        <v>0.20707337546822499</v>
      </c>
    </row>
    <row r="18" spans="1:7">
      <c r="A18" s="29" t="s">
        <v>6</v>
      </c>
      <c r="B18" s="14">
        <v>226.04300000000001</v>
      </c>
      <c r="C18" s="15">
        <v>7.2761909326986496</v>
      </c>
      <c r="D18" s="14">
        <v>34832.222999999998</v>
      </c>
      <c r="E18" s="15">
        <v>2.2650254052691401</v>
      </c>
      <c r="F18" s="14">
        <v>8251.616</v>
      </c>
      <c r="G18" s="15">
        <v>0.144213610885431</v>
      </c>
    </row>
    <row r="19" spans="1:7">
      <c r="A19" s="29" t="s">
        <v>7</v>
      </c>
      <c r="B19" s="14">
        <v>160.93</v>
      </c>
      <c r="C19" s="15">
        <v>3.5824478096066601</v>
      </c>
      <c r="D19" s="14">
        <v>19758.446</v>
      </c>
      <c r="E19" s="15">
        <v>2.1698096119502499</v>
      </c>
      <c r="F19" s="14">
        <v>10000.771000000001</v>
      </c>
      <c r="G19" s="15">
        <v>0.225393910129529</v>
      </c>
    </row>
    <row r="20" spans="1:7">
      <c r="A20" s="29" t="s">
        <v>8</v>
      </c>
      <c r="B20" s="14">
        <v>708.06700000000001</v>
      </c>
      <c r="C20" s="15">
        <v>4.8933676587102601</v>
      </c>
      <c r="D20" s="14">
        <v>33362.677000000003</v>
      </c>
      <c r="E20" s="15">
        <v>2.0943998267285302</v>
      </c>
      <c r="F20" s="14">
        <v>24068.532999999999</v>
      </c>
      <c r="G20" s="15">
        <v>0.29930017259464903</v>
      </c>
    </row>
    <row r="21" spans="1:7">
      <c r="A21" s="30" t="s">
        <v>9</v>
      </c>
      <c r="B21" s="18">
        <v>942.21900000000005</v>
      </c>
      <c r="C21" s="19">
        <v>5.11350023614468</v>
      </c>
      <c r="D21" s="18">
        <v>19241.080000000002</v>
      </c>
      <c r="E21" s="19">
        <v>1.80036376164955</v>
      </c>
      <c r="F21" s="18">
        <v>5411.6279999999997</v>
      </c>
      <c r="G21" s="19">
        <v>0.26977563147355998</v>
      </c>
    </row>
    <row r="22" spans="1:7">
      <c r="A22" s="31" t="s">
        <v>10</v>
      </c>
      <c r="B22" s="34">
        <f>SUM(B13:B21)</f>
        <v>11648.089000000004</v>
      </c>
      <c r="C22" s="35">
        <f>((B13*C13)+(B14*C14)+(B15*C15)+(B16*C16)+(B17*C17)+(B18*C18)+(B19*C19)+(B20*C20)+(B21*C21))/B22</f>
        <v>4.4881862038485423</v>
      </c>
      <c r="D22" s="34">
        <f>SUM(D13:D21)</f>
        <v>241650.505</v>
      </c>
      <c r="E22" s="35">
        <f>((D13*E13)+(D14*E14)+(D15*E15)+(D16*E16)+(D17*E17)+(D18*E18)+(D19*E19)+(D20*E20)+(D21*E21))/D22</f>
        <v>2.0418001266995085</v>
      </c>
      <c r="F22" s="34">
        <f>SUM(F13:F21)</f>
        <v>139710.02799999999</v>
      </c>
      <c r="G22" s="35">
        <f>((F13*G13)+(F14*G14)+(F15*G15)+(F16*G16)+(F17*G17)+(F18*G18)+(F19*G19)+(F20*G20)+(F21*G21))/F22</f>
        <v>0.20667446492817251</v>
      </c>
    </row>
    <row r="25" spans="1:7" ht="15">
      <c r="A25" s="23" t="s">
        <v>35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759.72799999999995</v>
      </c>
      <c r="C29" s="12">
        <v>2.1290509221721501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98.783000000000001</v>
      </c>
      <c r="C30" s="15">
        <v>3.14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595.322</v>
      </c>
      <c r="C31" s="15">
        <v>2.97748283449965</v>
      </c>
      <c r="D31" s="14">
        <v>1892.9169999999999</v>
      </c>
      <c r="E31" s="15">
        <v>0.894684768006204</v>
      </c>
      <c r="F31" s="14">
        <v>444.13099999999997</v>
      </c>
      <c r="G31" s="15">
        <v>0.15815236945856101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224.21100000000001</v>
      </c>
      <c r="C34" s="15">
        <v>3.7262644874693902</v>
      </c>
      <c r="D34" s="14">
        <v>2512.2570000000001</v>
      </c>
      <c r="E34" s="15">
        <v>1.1624101065297101</v>
      </c>
      <c r="F34" s="14">
        <v>0</v>
      </c>
      <c r="G34" s="16">
        <v>0</v>
      </c>
    </row>
    <row r="35" spans="1:7">
      <c r="A35" s="29" t="s">
        <v>7</v>
      </c>
      <c r="B35" s="14">
        <v>198.21700000000001</v>
      </c>
      <c r="C35" s="15">
        <v>5.3874866837859496</v>
      </c>
      <c r="D35" s="14">
        <v>3686.5740000000001</v>
      </c>
      <c r="E35" s="15">
        <v>1.3563041268125899</v>
      </c>
      <c r="F35" s="14">
        <v>222.857</v>
      </c>
      <c r="G35" s="15">
        <v>0.29868115428279102</v>
      </c>
    </row>
    <row r="36" spans="1:7">
      <c r="A36" s="29" t="s">
        <v>8</v>
      </c>
      <c r="B36" s="14">
        <v>0</v>
      </c>
      <c r="C36" s="16">
        <v>0</v>
      </c>
      <c r="D36" s="14">
        <v>7541.5889999999999</v>
      </c>
      <c r="E36" s="15">
        <v>2.4297657180734702</v>
      </c>
      <c r="F36" s="14">
        <v>4919.7879999999996</v>
      </c>
      <c r="G36" s="15">
        <v>0.32059890487151099</v>
      </c>
    </row>
    <row r="37" spans="1:7">
      <c r="A37" s="30" t="s">
        <v>9</v>
      </c>
      <c r="B37" s="18">
        <v>12.066000000000001</v>
      </c>
      <c r="C37" s="19">
        <v>4.2231188837679099</v>
      </c>
      <c r="D37" s="18">
        <v>12.385</v>
      </c>
      <c r="E37" s="19">
        <v>0.54</v>
      </c>
      <c r="F37" s="18">
        <v>3</v>
      </c>
      <c r="G37" s="19">
        <v>1.7999999999999999E-2</v>
      </c>
    </row>
    <row r="38" spans="1:7">
      <c r="A38" s="31" t="s">
        <v>10</v>
      </c>
      <c r="B38" s="34">
        <f>SUM(B29:B37)</f>
        <v>1888.3270000000002</v>
      </c>
      <c r="C38" s="35">
        <f>((B29*C29)+(B30*C30)+(B31*C31)+(B32*C32)+(B33*C33)+(B34*C34)+(B35*C35)+(B36*C36)+(B37*C37))/B38</f>
        <v>2.994479421441067</v>
      </c>
      <c r="D38" s="34">
        <f>SUM(D29:D37)</f>
        <v>15645.722</v>
      </c>
      <c r="E38" s="35">
        <f>((D29*E29)+(D30*E30)+(D31*E31)+(D32*E32)+(D33*E33)+(D34*E34)+(D35*E35)+(D36*E36)+(D37*E37))/D38</f>
        <v>1.7861070761707252</v>
      </c>
      <c r="F38" s="34">
        <f>SUM(F29:F37)</f>
        <v>5589.7759999999998</v>
      </c>
      <c r="G38" s="35">
        <f>((F29*G29)+(F30*G30)+(F31*G31)+(F32*G32)+(F33*G33)+(F34*G34)+(F35*G35)+(F36*G36)+(F37*G37))/F38</f>
        <v>0.30665561571698069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D22:F22 C22 C38:D38 E38:F3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36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2490.1080000000002</v>
      </c>
      <c r="C13" s="12">
        <v>4.8864417009222096</v>
      </c>
      <c r="D13" s="11">
        <v>17861.030999999999</v>
      </c>
      <c r="E13" s="12">
        <v>2.05513667990386</v>
      </c>
      <c r="F13" s="11">
        <v>14943.214</v>
      </c>
      <c r="G13" s="12">
        <v>0.222402093753057</v>
      </c>
    </row>
    <row r="14" spans="1:8">
      <c r="A14" s="29" t="s">
        <v>2</v>
      </c>
      <c r="B14" s="14">
        <v>1718.925</v>
      </c>
      <c r="C14" s="15">
        <v>4.6453223683406799</v>
      </c>
      <c r="D14" s="14">
        <v>28728.852999999999</v>
      </c>
      <c r="E14" s="15">
        <v>2.0920252952667502</v>
      </c>
      <c r="F14" s="14">
        <v>19853.784</v>
      </c>
      <c r="G14" s="15">
        <v>0.23370700698667801</v>
      </c>
    </row>
    <row r="15" spans="1:8">
      <c r="A15" s="29" t="s">
        <v>3</v>
      </c>
      <c r="B15" s="14">
        <v>1072.181</v>
      </c>
      <c r="C15" s="15">
        <v>3.4491048218537701</v>
      </c>
      <c r="D15" s="14">
        <v>40966.142999999996</v>
      </c>
      <c r="E15" s="15">
        <v>2.6256668312659999</v>
      </c>
      <c r="F15" s="14">
        <v>28374.405999999999</v>
      </c>
      <c r="G15" s="15">
        <v>0.29187651329159098</v>
      </c>
    </row>
    <row r="16" spans="1:8">
      <c r="A16" s="29" t="s">
        <v>4</v>
      </c>
      <c r="B16" s="14">
        <v>0</v>
      </c>
      <c r="C16" s="15">
        <v>0</v>
      </c>
      <c r="D16" s="14">
        <v>22362.18</v>
      </c>
      <c r="E16" s="15">
        <v>2.5040564202148499</v>
      </c>
      <c r="F16" s="17">
        <v>9541.973</v>
      </c>
      <c r="G16" s="37">
        <v>0.41593052485057302</v>
      </c>
    </row>
    <row r="17" spans="1:7">
      <c r="A17" s="29" t="s">
        <v>5</v>
      </c>
      <c r="B17" s="14">
        <v>16.561</v>
      </c>
      <c r="C17" s="15">
        <v>15.126861119497599</v>
      </c>
      <c r="D17" s="14">
        <v>16965.048999999999</v>
      </c>
      <c r="E17" s="15">
        <v>2.7485710429129901</v>
      </c>
      <c r="F17" s="14">
        <v>27655.668000000001</v>
      </c>
      <c r="G17" s="15">
        <v>0.31451630302330802</v>
      </c>
    </row>
    <row r="18" spans="1:7">
      <c r="A18" s="29" t="s">
        <v>6</v>
      </c>
      <c r="B18" s="14">
        <v>15.323</v>
      </c>
      <c r="C18" s="15">
        <v>12.714062716178301</v>
      </c>
      <c r="D18" s="14">
        <v>31583.411</v>
      </c>
      <c r="E18" s="15">
        <v>2.5619134436745901</v>
      </c>
      <c r="F18" s="14">
        <v>9012.009</v>
      </c>
      <c r="G18" s="15">
        <v>0.234077091023766</v>
      </c>
    </row>
    <row r="19" spans="1:7">
      <c r="A19" s="29" t="s">
        <v>7</v>
      </c>
      <c r="B19" s="14">
        <v>130.845</v>
      </c>
      <c r="C19" s="15">
        <v>4.0830161641637099</v>
      </c>
      <c r="D19" s="14">
        <v>18611.186000000002</v>
      </c>
      <c r="E19" s="15">
        <v>2.5839342177870899</v>
      </c>
      <c r="F19" s="14">
        <v>10926.359</v>
      </c>
      <c r="G19" s="15">
        <v>0.37119996002327899</v>
      </c>
    </row>
    <row r="20" spans="1:7">
      <c r="A20" s="29" t="s">
        <v>8</v>
      </c>
      <c r="B20" s="14">
        <v>281.14999999999998</v>
      </c>
      <c r="C20" s="15">
        <v>3.8578049155255201</v>
      </c>
      <c r="D20" s="14">
        <v>28958.705000000002</v>
      </c>
      <c r="E20" s="15">
        <v>2.2323139905254701</v>
      </c>
      <c r="F20" s="14">
        <v>24297.054</v>
      </c>
      <c r="G20" s="15">
        <v>0.483253085620998</v>
      </c>
    </row>
    <row r="21" spans="1:7">
      <c r="A21" s="30" t="s">
        <v>9</v>
      </c>
      <c r="B21" s="18">
        <v>22.555</v>
      </c>
      <c r="C21" s="19">
        <v>8.8482491243626704</v>
      </c>
      <c r="D21" s="18">
        <v>17589.439999999999</v>
      </c>
      <c r="E21" s="19">
        <v>2.08209918917259</v>
      </c>
      <c r="F21" s="18">
        <v>5368.1760000000004</v>
      </c>
      <c r="G21" s="19">
        <v>0.40653197678317599</v>
      </c>
    </row>
    <row r="22" spans="1:7">
      <c r="A22" s="31" t="s">
        <v>10</v>
      </c>
      <c r="B22" s="34">
        <f>SUM(B13:B21)</f>
        <v>5747.6480000000001</v>
      </c>
      <c r="C22" s="35">
        <f>((B13*C13)+(B14*C14)+(B15*C15)+(B16*C16)+(B17*C17)+(B18*C18)+(B19*C19)+(B20*C20)+(B21*C21))/B22</f>
        <v>4.5435216058812227</v>
      </c>
      <c r="D22" s="34">
        <f>SUM(D13:D21)</f>
        <v>223625.99800000002</v>
      </c>
      <c r="E22" s="35">
        <f>((D13*E13)+(D14*E14)+(D15*E15)+(D16*E16)+(D17*E17)+(D18*E18)+(D19*E19)+(D20*E20)+(D21*E21))/D22</f>
        <v>2.4025360391639241</v>
      </c>
      <c r="F22" s="34">
        <f>SUM(F13:F21)</f>
        <v>149972.64300000001</v>
      </c>
      <c r="G22" s="35">
        <f>((F13*G13)+(F14*G14)+(F15*G15)+(F16*G16)+(F17*G17)+(F18*G18)+(F19*G19)+(F20*G20)+(F21*G21))/F22</f>
        <v>0.32673612276740366</v>
      </c>
    </row>
    <row r="25" spans="1:7" ht="15">
      <c r="A25" s="23" t="s">
        <v>37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744.46900000000005</v>
      </c>
      <c r="C29" s="12">
        <v>2.3425209834123399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501.97</v>
      </c>
      <c r="C31" s="15">
        <v>3.2214036715341599</v>
      </c>
      <c r="D31" s="14">
        <v>1887.8869999999999</v>
      </c>
      <c r="E31" s="15">
        <v>1.1540491454202499</v>
      </c>
      <c r="F31" s="14">
        <v>667.05899999999997</v>
      </c>
      <c r="G31" s="15">
        <v>0.19021470814425701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223.54900000000001</v>
      </c>
      <c r="C34" s="15">
        <v>4.73191574106795</v>
      </c>
      <c r="D34" s="14">
        <v>2725.116</v>
      </c>
      <c r="E34" s="15">
        <v>1.6422445275724</v>
      </c>
      <c r="F34" s="14">
        <v>438.471</v>
      </c>
      <c r="G34" s="15">
        <v>0.140925698620889</v>
      </c>
    </row>
    <row r="35" spans="1:7">
      <c r="A35" s="29" t="s">
        <v>7</v>
      </c>
      <c r="B35" s="14">
        <v>12.439</v>
      </c>
      <c r="C35" s="15">
        <v>5.8626939464587204</v>
      </c>
      <c r="D35" s="14">
        <v>3631.317</v>
      </c>
      <c r="E35" s="15">
        <v>1.8492507109679499</v>
      </c>
      <c r="F35" s="14">
        <v>220.80699999999999</v>
      </c>
      <c r="G35" s="15">
        <v>0.53388563315474602</v>
      </c>
    </row>
    <row r="36" spans="1:7">
      <c r="A36" s="29" t="s">
        <v>8</v>
      </c>
      <c r="B36" s="14">
        <v>0</v>
      </c>
      <c r="C36" s="16">
        <v>0</v>
      </c>
      <c r="D36" s="14">
        <v>6388.009</v>
      </c>
      <c r="E36" s="15">
        <v>2.63198803116902</v>
      </c>
      <c r="F36" s="14">
        <v>5283.0330000000004</v>
      </c>
      <c r="G36" s="15">
        <v>0.49260789947743999</v>
      </c>
    </row>
    <row r="37" spans="1:7">
      <c r="A37" s="30" t="s">
        <v>9</v>
      </c>
      <c r="B37" s="18">
        <v>12.012</v>
      </c>
      <c r="C37" s="19">
        <v>4.5071138445768497</v>
      </c>
      <c r="D37" s="18">
        <v>12.323</v>
      </c>
      <c r="E37" s="19">
        <v>0.85</v>
      </c>
      <c r="F37" s="18">
        <v>2.9980000000000002</v>
      </c>
      <c r="G37" s="19">
        <v>0.12</v>
      </c>
    </row>
    <row r="38" spans="1:7">
      <c r="A38" s="31" t="s">
        <v>10</v>
      </c>
      <c r="B38" s="34">
        <f>SUM(B29:B37)</f>
        <v>1494.4390000000001</v>
      </c>
      <c r="C38" s="35">
        <f>((B29*C29)+(B30*C30)+(B31*C31)+(B32*C32)+(B33*C33)+(B34*C34)+(B35*C35)+(B36*C36)+(B37*C37))/B38</f>
        <v>3.0418523529572368</v>
      </c>
      <c r="D38" s="34">
        <f>SUM(D29:D37)</f>
        <v>14644.652</v>
      </c>
      <c r="E38" s="35">
        <f>((D29*E29)+(D30*E30)+(D31*E31)+(D32*E32)+(D33*E33)+(D34*E34)+(D35*E35)+(D36*E36)+(D37*E37))/D38</f>
        <v>2.0616996936492566</v>
      </c>
      <c r="F38" s="34">
        <f>SUM(F29:F37)</f>
        <v>6612.3680000000004</v>
      </c>
      <c r="G38" s="35">
        <f>((F29*G29)+(F30*G30)+(F31*G31)+(F32*G32)+(F33*G33)+(F34*G34)+(F35*G35)+(F36*G36)+(F37*G37))/F38</f>
        <v>0.43999146735329886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38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1705.2149999999999</v>
      </c>
      <c r="C13" s="12">
        <v>5.1718818899669499</v>
      </c>
      <c r="D13" s="11">
        <v>17016.163</v>
      </c>
      <c r="E13" s="12">
        <v>2.5871891157248599</v>
      </c>
      <c r="F13" s="11">
        <v>16937.714</v>
      </c>
      <c r="G13" s="12">
        <v>0.35336153007424698</v>
      </c>
    </row>
    <row r="14" spans="1:8">
      <c r="A14" s="29" t="s">
        <v>2</v>
      </c>
      <c r="B14" s="14">
        <v>557.44000000000005</v>
      </c>
      <c r="C14" s="15">
        <v>5.1129015230338704</v>
      </c>
      <c r="D14" s="14">
        <v>27956.084999999999</v>
      </c>
      <c r="E14" s="15">
        <v>2.6050892136720898</v>
      </c>
      <c r="F14" s="14">
        <v>23005.306</v>
      </c>
      <c r="G14" s="15">
        <v>0.34688852163061901</v>
      </c>
    </row>
    <row r="15" spans="1:8">
      <c r="A15" s="29" t="s">
        <v>3</v>
      </c>
      <c r="B15" s="14">
        <v>849.44</v>
      </c>
      <c r="C15" s="15">
        <v>3.3586569222075702</v>
      </c>
      <c r="D15" s="14">
        <v>37534.838000000003</v>
      </c>
      <c r="E15" s="15">
        <v>3.0423483052198099</v>
      </c>
      <c r="F15" s="14">
        <v>32046.148000000001</v>
      </c>
      <c r="G15" s="15">
        <v>0.45806767552842897</v>
      </c>
    </row>
    <row r="16" spans="1:8">
      <c r="A16" s="29" t="s">
        <v>4</v>
      </c>
      <c r="B16" s="14">
        <v>0</v>
      </c>
      <c r="C16" s="15">
        <v>0</v>
      </c>
      <c r="D16" s="14">
        <v>19828.785</v>
      </c>
      <c r="E16" s="15">
        <v>2.9539203620393302</v>
      </c>
      <c r="F16" s="17">
        <v>12767.055</v>
      </c>
      <c r="G16" s="37">
        <v>0.52159368734606404</v>
      </c>
    </row>
    <row r="17" spans="1:7">
      <c r="A17" s="29" t="s">
        <v>5</v>
      </c>
      <c r="B17" s="14">
        <v>12.824</v>
      </c>
      <c r="C17" s="15">
        <v>15.193476918278201</v>
      </c>
      <c r="D17" s="14">
        <v>14880.516</v>
      </c>
      <c r="E17" s="15">
        <v>3.06087518168053</v>
      </c>
      <c r="F17" s="14">
        <v>34113.120000000003</v>
      </c>
      <c r="G17" s="15">
        <v>0.45869229132368999</v>
      </c>
    </row>
    <row r="18" spans="1:7">
      <c r="A18" s="29" t="s">
        <v>6</v>
      </c>
      <c r="B18" s="14">
        <v>9.0589999999999993</v>
      </c>
      <c r="C18" s="15">
        <v>16.0626615520477</v>
      </c>
      <c r="D18" s="14">
        <v>29236.809000000001</v>
      </c>
      <c r="E18" s="15">
        <v>2.9378476787258099</v>
      </c>
      <c r="F18" s="14">
        <v>9872.8259999999991</v>
      </c>
      <c r="G18" s="15">
        <v>0.40328831045943703</v>
      </c>
    </row>
    <row r="19" spans="1:7">
      <c r="A19" s="29" t="s">
        <v>7</v>
      </c>
      <c r="B19" s="14">
        <v>69.334000000000003</v>
      </c>
      <c r="C19" s="15">
        <v>3.69100299997115</v>
      </c>
      <c r="D19" s="14">
        <v>16817.945</v>
      </c>
      <c r="E19" s="15">
        <v>2.9201567105255699</v>
      </c>
      <c r="F19" s="14">
        <v>11435.754999999999</v>
      </c>
      <c r="G19" s="15">
        <v>0.57362949617231196</v>
      </c>
    </row>
    <row r="20" spans="1:7">
      <c r="A20" s="29" t="s">
        <v>8</v>
      </c>
      <c r="B20" s="14">
        <v>152.20500000000001</v>
      </c>
      <c r="C20" s="15">
        <v>4.4120386649584402</v>
      </c>
      <c r="D20" s="14">
        <v>25848.492999999999</v>
      </c>
      <c r="E20" s="15">
        <v>2.5718547390751199</v>
      </c>
      <c r="F20" s="14">
        <v>28007.678</v>
      </c>
      <c r="G20" s="15">
        <v>0.70420361145254495</v>
      </c>
    </row>
    <row r="21" spans="1:7">
      <c r="A21" s="30" t="s">
        <v>9</v>
      </c>
      <c r="B21" s="18">
        <v>22.204999999999998</v>
      </c>
      <c r="C21" s="19">
        <v>8.8380135555055208</v>
      </c>
      <c r="D21" s="18">
        <v>16192.406999999999</v>
      </c>
      <c r="E21" s="19">
        <v>2.4578700910865199</v>
      </c>
      <c r="F21" s="18">
        <v>9546.9869999999992</v>
      </c>
      <c r="G21" s="19">
        <v>0.39015495129510502</v>
      </c>
    </row>
    <row r="22" spans="1:7">
      <c r="A22" s="31" t="s">
        <v>10</v>
      </c>
      <c r="B22" s="34">
        <f>SUM(B13:B21)</f>
        <v>3377.7219999999998</v>
      </c>
      <c r="C22" s="35">
        <f>((B13*C13)+(B14*C14)+(B15*C15)+(B16*C16)+(B17*C17)+(B18*C18)+(B19*C19)+(B20*C20)+(B21*C21))/B22</f>
        <v>4.7328735683398433</v>
      </c>
      <c r="D22" s="34">
        <f>SUM(D13:D21)</f>
        <v>205312.04100000003</v>
      </c>
      <c r="E22" s="35">
        <f>((D13*E13)+(D14*E14)+(D15*E15)+(D16*E16)+(D17*E17)+(D18*E18)+(D19*E19)+(D20*E20)+(D21*E21))/D22</f>
        <v>2.8076675753420628</v>
      </c>
      <c r="F22" s="34">
        <f>SUM(F13:F21)</f>
        <v>177732.58900000001</v>
      </c>
      <c r="G22" s="35">
        <f>((F13*G13)+(F14*G14)+(F15*G15)+(F16*G16)+(F17*G17)+(F18*G18)+(F19*G19)+(F20*G20)+(F21*G21))/F22</f>
        <v>0.47791320959151734</v>
      </c>
    </row>
    <row r="25" spans="1:7" ht="15">
      <c r="A25" s="23" t="s">
        <v>39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720.38099999999997</v>
      </c>
      <c r="C29" s="12">
        <v>2.6863525495536398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291.50299999999999</v>
      </c>
      <c r="C31" s="15">
        <v>3.64667862766421</v>
      </c>
      <c r="D31" s="14">
        <v>1874.2249999999999</v>
      </c>
      <c r="E31" s="15">
        <v>1.5370129733623199</v>
      </c>
      <c r="F31" s="14">
        <v>983.76300000000003</v>
      </c>
      <c r="G31" s="15">
        <v>0.25557902055678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144.78299999999999</v>
      </c>
      <c r="C34" s="15">
        <v>5.4929694784608696</v>
      </c>
      <c r="D34" s="14">
        <v>2560.297</v>
      </c>
      <c r="E34" s="15">
        <v>1.88957516920888</v>
      </c>
      <c r="F34" s="14">
        <v>985.17399999999998</v>
      </c>
      <c r="G34" s="15">
        <v>0.19021061457163899</v>
      </c>
    </row>
    <row r="35" spans="1:7">
      <c r="A35" s="29" t="s">
        <v>7</v>
      </c>
      <c r="B35" s="14">
        <v>87.55</v>
      </c>
      <c r="C35" s="15">
        <v>3.8995765505425499</v>
      </c>
      <c r="D35" s="14">
        <v>3347.2350000000001</v>
      </c>
      <c r="E35" s="15">
        <v>2.2936864860100901</v>
      </c>
      <c r="F35" s="14">
        <v>2018.655</v>
      </c>
      <c r="G35" s="15">
        <v>0.20969114732334199</v>
      </c>
    </row>
    <row r="36" spans="1:7">
      <c r="A36" s="29" t="s">
        <v>8</v>
      </c>
      <c r="B36" s="14">
        <v>0</v>
      </c>
      <c r="C36" s="16">
        <v>0</v>
      </c>
      <c r="D36" s="14">
        <v>5469.2690000000002</v>
      </c>
      <c r="E36" s="15">
        <v>2.81640587215586</v>
      </c>
      <c r="F36" s="14">
        <v>5645.5860000000002</v>
      </c>
      <c r="G36" s="15">
        <v>0.73772495574418695</v>
      </c>
    </row>
    <row r="37" spans="1:7">
      <c r="A37" s="30" t="s">
        <v>9</v>
      </c>
      <c r="B37" s="18">
        <v>11.942</v>
      </c>
      <c r="C37" s="19">
        <v>4.92109917409977</v>
      </c>
      <c r="D37" s="18">
        <v>12.291</v>
      </c>
      <c r="E37" s="19">
        <v>1.3</v>
      </c>
      <c r="F37" s="18">
        <v>2.9980000000000002</v>
      </c>
      <c r="G37" s="19">
        <v>0.12</v>
      </c>
    </row>
    <row r="38" spans="1:7">
      <c r="A38" s="31" t="s">
        <v>10</v>
      </c>
      <c r="B38" s="34">
        <f>SUM(B29:B37)</f>
        <v>1256.1589999999999</v>
      </c>
      <c r="C38" s="35">
        <f>((B29*C29)+(B30*C30)+(B31*C31)+(B32*C32)+(B33*C33)+(B34*C34)+(B35*C35)+(B36*C36)+(B37*C37))/B38</f>
        <v>3.3384940834218444</v>
      </c>
      <c r="D38" s="34">
        <f>SUM(D29:D37)</f>
        <v>13263.316999999999</v>
      </c>
      <c r="E38" s="35">
        <f>((D29*E29)+(D30*E30)+(D31*E31)+(D32*E32)+(D33*E33)+(D34*E34)+(D35*E35)+(D36*E36)+(D37*E37))/D38</f>
        <v>2.3233817822494913</v>
      </c>
      <c r="F38" s="34">
        <f>SUM(F29:F37)</f>
        <v>9636.1759999999995</v>
      </c>
      <c r="G38" s="35">
        <f>((F29*G29)+(F30*G30)+(F31*G31)+(F32*G32)+(F33*G33)+(F34*G34)+(F35*G35)+(F36*G36)+(F37*G37))/F38</f>
        <v>0.5217176669458925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C22:D22 E22:F22 C38:D38 E38:F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A6" sqref="A6"/>
    </sheetView>
  </sheetViews>
  <sheetFormatPr baseColWidth="10" defaultRowHeight="12.75"/>
  <cols>
    <col min="1" max="1" width="19.42578125" style="1" customWidth="1"/>
    <col min="2" max="2" width="12.140625" style="1" customWidth="1"/>
    <col min="3" max="3" width="11.7109375" style="1" customWidth="1"/>
    <col min="4" max="7" width="11.42578125" style="1"/>
    <col min="8" max="8" width="3.28515625" style="1" customWidth="1"/>
    <col min="9" max="16384" width="11.42578125" style="1"/>
  </cols>
  <sheetData>
    <row r="1" spans="1:8" s="2" customFormat="1" ht="27">
      <c r="A1" s="25" t="s">
        <v>25</v>
      </c>
      <c r="B1" s="3"/>
      <c r="C1" s="4"/>
      <c r="D1" s="4"/>
      <c r="E1" s="4"/>
      <c r="F1" s="4"/>
      <c r="G1" s="4"/>
      <c r="H1" s="4"/>
    </row>
    <row r="2" spans="1:8" s="7" customFormat="1" ht="18">
      <c r="A2" s="26" t="s">
        <v>14</v>
      </c>
      <c r="B2" s="5"/>
      <c r="C2" s="6"/>
      <c r="D2" s="6"/>
      <c r="E2" s="6"/>
      <c r="F2" s="6"/>
      <c r="G2" s="6"/>
      <c r="H2" s="6"/>
    </row>
    <row r="3" spans="1:8" s="7" customFormat="1">
      <c r="B3" s="5"/>
      <c r="C3" s="6"/>
      <c r="D3" s="6"/>
      <c r="E3" s="6"/>
      <c r="F3" s="6"/>
      <c r="G3" s="6"/>
      <c r="H3" s="6"/>
    </row>
    <row r="4" spans="1:8" s="7" customFormat="1">
      <c r="A4" s="24" t="s">
        <v>0</v>
      </c>
      <c r="B4" s="5"/>
      <c r="C4" s="6"/>
      <c r="D4" s="6"/>
      <c r="E4" s="6"/>
      <c r="F4" s="6"/>
      <c r="G4" s="6"/>
      <c r="H4" s="6"/>
    </row>
    <row r="5" spans="1:8">
      <c r="A5" s="8" t="s">
        <v>46</v>
      </c>
      <c r="B5" s="9"/>
      <c r="C5" s="10"/>
      <c r="D5" s="10"/>
      <c r="E5" s="10"/>
      <c r="F5" s="10"/>
      <c r="G5" s="10"/>
      <c r="H5" s="10"/>
    </row>
    <row r="9" spans="1:8" ht="15">
      <c r="A9" s="23" t="s">
        <v>40</v>
      </c>
    </row>
    <row r="10" spans="1:8">
      <c r="A10" s="1" t="s">
        <v>15</v>
      </c>
    </row>
    <row r="11" spans="1:8">
      <c r="B11" s="38" t="s">
        <v>20</v>
      </c>
      <c r="C11" s="39"/>
      <c r="D11" s="38" t="s">
        <v>21</v>
      </c>
      <c r="E11" s="39"/>
      <c r="F11" s="38" t="s">
        <v>24</v>
      </c>
      <c r="G11" s="39"/>
    </row>
    <row r="12" spans="1:8">
      <c r="A12" s="31" t="s">
        <v>16</v>
      </c>
      <c r="B12" s="32" t="s">
        <v>17</v>
      </c>
      <c r="C12" s="33" t="s">
        <v>18</v>
      </c>
      <c r="D12" s="32" t="s">
        <v>17</v>
      </c>
      <c r="E12" s="33" t="s">
        <v>19</v>
      </c>
      <c r="F12" s="32" t="s">
        <v>17</v>
      </c>
      <c r="G12" s="33" t="s">
        <v>19</v>
      </c>
    </row>
    <row r="13" spans="1:8">
      <c r="A13" s="28" t="s">
        <v>1</v>
      </c>
      <c r="B13" s="11">
        <v>802.13</v>
      </c>
      <c r="C13" s="12">
        <v>5.6227897896849601</v>
      </c>
      <c r="D13" s="11">
        <v>16263.079</v>
      </c>
      <c r="E13" s="12">
        <v>3.1569039240970298</v>
      </c>
      <c r="F13" s="11">
        <v>17909.975999999999</v>
      </c>
      <c r="G13" s="12">
        <v>0.54175977209573001</v>
      </c>
    </row>
    <row r="14" spans="1:8">
      <c r="A14" s="29" t="s">
        <v>2</v>
      </c>
      <c r="B14" s="14">
        <v>262.358</v>
      </c>
      <c r="C14" s="15">
        <v>6.1761064423421397</v>
      </c>
      <c r="D14" s="14">
        <v>24275.897000000001</v>
      </c>
      <c r="E14" s="15">
        <v>2.9398977615945601</v>
      </c>
      <c r="F14" s="14">
        <v>26966.964</v>
      </c>
      <c r="G14" s="15">
        <v>0.485830928613247</v>
      </c>
    </row>
    <row r="15" spans="1:8">
      <c r="A15" s="29" t="s">
        <v>3</v>
      </c>
      <c r="B15" s="14">
        <v>689.61300000000006</v>
      </c>
      <c r="C15" s="15">
        <v>3.4686032774904199</v>
      </c>
      <c r="D15" s="14">
        <v>31444.357</v>
      </c>
      <c r="E15" s="15">
        <v>3.4230554287371802</v>
      </c>
      <c r="F15" s="14">
        <v>41290.940999999999</v>
      </c>
      <c r="G15" s="15">
        <v>0.59506157147157301</v>
      </c>
    </row>
    <row r="16" spans="1:8">
      <c r="A16" s="29" t="s">
        <v>4</v>
      </c>
      <c r="B16" s="14">
        <v>0</v>
      </c>
      <c r="C16" s="16">
        <v>0</v>
      </c>
      <c r="D16" s="14">
        <v>16486.53</v>
      </c>
      <c r="E16" s="15">
        <v>3.2647210822410799</v>
      </c>
      <c r="F16" s="17">
        <v>15597.44</v>
      </c>
      <c r="G16" s="37">
        <v>0.65190369932501702</v>
      </c>
    </row>
    <row r="17" spans="1:7">
      <c r="A17" s="29" t="s">
        <v>5</v>
      </c>
      <c r="B17" s="14">
        <v>538.45000000000005</v>
      </c>
      <c r="C17" s="15">
        <v>4.4700148741758801</v>
      </c>
      <c r="D17" s="14">
        <v>12177.377</v>
      </c>
      <c r="E17" s="15">
        <v>3.0272445926573499</v>
      </c>
      <c r="F17" s="14">
        <v>43650.366000000002</v>
      </c>
      <c r="G17" s="15">
        <v>0.59146219839256298</v>
      </c>
    </row>
    <row r="18" spans="1:7">
      <c r="A18" s="29" t="s">
        <v>6</v>
      </c>
      <c r="B18" s="14">
        <v>4.8280000000000003</v>
      </c>
      <c r="C18" s="15">
        <v>15.407178956089499</v>
      </c>
      <c r="D18" s="14">
        <v>24932.456999999999</v>
      </c>
      <c r="E18" s="15">
        <v>3.2156313969778401</v>
      </c>
      <c r="F18" s="14">
        <v>12635.455</v>
      </c>
      <c r="G18" s="15">
        <v>0.56009642992674202</v>
      </c>
    </row>
    <row r="19" spans="1:7">
      <c r="A19" s="29" t="s">
        <v>7</v>
      </c>
      <c r="B19" s="14">
        <v>60.124000000000002</v>
      </c>
      <c r="C19" s="15">
        <v>3.9647904331049202</v>
      </c>
      <c r="D19" s="14">
        <v>14628.788</v>
      </c>
      <c r="E19" s="15">
        <v>3.2997643520433799</v>
      </c>
      <c r="F19" s="14">
        <v>14581.944</v>
      </c>
      <c r="G19" s="15">
        <v>0.75127153663462198</v>
      </c>
    </row>
    <row r="20" spans="1:7">
      <c r="A20" s="29" t="s">
        <v>8</v>
      </c>
      <c r="B20" s="14">
        <v>149.99799999999999</v>
      </c>
      <c r="C20" s="15">
        <v>4.8593574780997102</v>
      </c>
      <c r="D20" s="14">
        <v>22497.702000000001</v>
      </c>
      <c r="E20" s="15">
        <v>2.8625887245284001</v>
      </c>
      <c r="F20" s="14">
        <v>37647.459000000003</v>
      </c>
      <c r="G20" s="15">
        <v>0.78936449583489798</v>
      </c>
    </row>
    <row r="21" spans="1:7">
      <c r="A21" s="30" t="s">
        <v>9</v>
      </c>
      <c r="B21" s="18">
        <v>270.31599999999997</v>
      </c>
      <c r="C21" s="19">
        <v>2.4865515581763602</v>
      </c>
      <c r="D21" s="18">
        <v>15775.078</v>
      </c>
      <c r="E21" s="19">
        <v>2.8358938919985102</v>
      </c>
      <c r="F21" s="18">
        <v>15000.87</v>
      </c>
      <c r="G21" s="19">
        <v>0.41465974260159599</v>
      </c>
    </row>
    <row r="22" spans="1:7">
      <c r="A22" s="31" t="s">
        <v>10</v>
      </c>
      <c r="B22" s="34">
        <f>SUM(B13:B21)</f>
        <v>2777.817</v>
      </c>
      <c r="C22" s="35">
        <f>((B13*C13)+(B14*C14)+(B15*C15)+(B16*C16)+(B17*C17)+(B18*C18)+(B19*C19)+(B20*C20)+(B21*C21))/B22</f>
        <v>4.5515043730382532</v>
      </c>
      <c r="D22" s="34">
        <f>SUM(D13:D21)</f>
        <v>178481.26499999998</v>
      </c>
      <c r="E22" s="35">
        <f>((D13*E13)+(D14*E14)+(D15*E15)+(D16*E16)+(D17*E17)+(D18*E18)+(D19*E19)+(D20*E20)+(D21*E21))/D22</f>
        <v>3.129832651869652</v>
      </c>
      <c r="F22" s="34">
        <f>SUM(F13:F21)</f>
        <v>225281.41499999998</v>
      </c>
      <c r="G22" s="35">
        <f>((F13*G13)+(F14*G14)+(F15*G15)+(F16*G16)+(F17*G17)+(F18*G18)+(F19*G19)+(F20*G20)+(F21*G21))/F22</f>
        <v>0.60959493390078356</v>
      </c>
    </row>
    <row r="25" spans="1:7" ht="15">
      <c r="A25" s="23" t="s">
        <v>41</v>
      </c>
    </row>
    <row r="26" spans="1:7">
      <c r="A26" s="1" t="s">
        <v>15</v>
      </c>
    </row>
    <row r="27" spans="1:7">
      <c r="B27" s="38" t="s">
        <v>20</v>
      </c>
      <c r="C27" s="39"/>
      <c r="D27" s="38" t="s">
        <v>21</v>
      </c>
      <c r="E27" s="39"/>
      <c r="F27" s="38" t="s">
        <v>24</v>
      </c>
      <c r="G27" s="39"/>
    </row>
    <row r="28" spans="1:7">
      <c r="A28" s="31" t="s">
        <v>16</v>
      </c>
      <c r="B28" s="32" t="s">
        <v>17</v>
      </c>
      <c r="C28" s="33" t="s">
        <v>18</v>
      </c>
      <c r="D28" s="32" t="s">
        <v>17</v>
      </c>
      <c r="E28" s="33" t="s">
        <v>19</v>
      </c>
      <c r="F28" s="32" t="s">
        <v>17</v>
      </c>
      <c r="G28" s="33" t="s">
        <v>19</v>
      </c>
    </row>
    <row r="29" spans="1:7">
      <c r="A29" s="28" t="s">
        <v>1</v>
      </c>
      <c r="B29" s="11">
        <v>718.31399999999996</v>
      </c>
      <c r="C29" s="12">
        <v>3.2092397544806301</v>
      </c>
      <c r="D29" s="11">
        <v>0</v>
      </c>
      <c r="E29" s="13">
        <v>0</v>
      </c>
      <c r="F29" s="11">
        <v>0</v>
      </c>
      <c r="G29" s="13">
        <v>0</v>
      </c>
    </row>
    <row r="30" spans="1:7">
      <c r="A30" s="29" t="s">
        <v>2</v>
      </c>
      <c r="B30" s="14">
        <v>0</v>
      </c>
      <c r="C30" s="16">
        <v>0</v>
      </c>
      <c r="D30" s="14">
        <v>0</v>
      </c>
      <c r="E30" s="16">
        <v>0</v>
      </c>
      <c r="F30" s="14">
        <v>0</v>
      </c>
      <c r="G30" s="16">
        <v>0</v>
      </c>
    </row>
    <row r="31" spans="1:7">
      <c r="A31" s="29" t="s">
        <v>3</v>
      </c>
      <c r="B31" s="14">
        <v>174.43700000000001</v>
      </c>
      <c r="C31" s="15">
        <v>4.3066825845434202</v>
      </c>
      <c r="D31" s="14">
        <v>1731.8620000000001</v>
      </c>
      <c r="E31" s="15">
        <v>1.8131317437532599</v>
      </c>
      <c r="F31" s="14">
        <v>1690.2339999999999</v>
      </c>
      <c r="G31" s="15">
        <v>0.27660201486894698</v>
      </c>
    </row>
    <row r="32" spans="1:7">
      <c r="A32" s="29" t="s">
        <v>4</v>
      </c>
      <c r="B32" s="14">
        <v>0</v>
      </c>
      <c r="C32" s="16">
        <v>0</v>
      </c>
      <c r="D32" s="14">
        <v>0</v>
      </c>
      <c r="E32" s="16">
        <v>0</v>
      </c>
      <c r="F32" s="14">
        <v>0</v>
      </c>
      <c r="G32" s="16">
        <v>0</v>
      </c>
    </row>
    <row r="33" spans="1:7">
      <c r="A33" s="29" t="s">
        <v>5</v>
      </c>
      <c r="B33" s="14">
        <v>0</v>
      </c>
      <c r="C33" s="16">
        <v>0</v>
      </c>
      <c r="D33" s="14">
        <v>0</v>
      </c>
      <c r="E33" s="16">
        <v>0</v>
      </c>
      <c r="F33" s="14">
        <v>0</v>
      </c>
      <c r="G33" s="16">
        <v>0</v>
      </c>
    </row>
    <row r="34" spans="1:7">
      <c r="A34" s="29" t="s">
        <v>6</v>
      </c>
      <c r="B34" s="14">
        <v>40.68</v>
      </c>
      <c r="C34" s="15">
        <v>6.7073030973451297</v>
      </c>
      <c r="D34" s="14">
        <v>2434.6579999999999</v>
      </c>
      <c r="E34" s="15">
        <v>2.1454401431330399</v>
      </c>
      <c r="F34" s="14">
        <v>1006.097</v>
      </c>
      <c r="G34" s="15">
        <v>0.34814459838365502</v>
      </c>
    </row>
    <row r="35" spans="1:7">
      <c r="A35" s="29" t="s">
        <v>7</v>
      </c>
      <c r="B35" s="14">
        <v>66.272000000000006</v>
      </c>
      <c r="C35" s="15">
        <v>4.5536200808788001</v>
      </c>
      <c r="D35" s="14">
        <v>3010.614</v>
      </c>
      <c r="E35" s="15">
        <v>2.6876013258425</v>
      </c>
      <c r="F35" s="14">
        <v>2794.0619999999999</v>
      </c>
      <c r="G35" s="15">
        <v>0.29997243869320001</v>
      </c>
    </row>
    <row r="36" spans="1:7">
      <c r="A36" s="29" t="s">
        <v>8</v>
      </c>
      <c r="B36" s="14">
        <v>0</v>
      </c>
      <c r="C36" s="16">
        <v>0</v>
      </c>
      <c r="D36" s="14">
        <v>4633.1260000000002</v>
      </c>
      <c r="E36" s="15">
        <v>2.98053458118773</v>
      </c>
      <c r="F36" s="14">
        <v>7144.357</v>
      </c>
      <c r="G36" s="15">
        <v>0.84788841976961704</v>
      </c>
    </row>
    <row r="37" spans="1:7">
      <c r="A37" s="30" t="s">
        <v>9</v>
      </c>
      <c r="B37" s="18">
        <v>5.7279999999999998</v>
      </c>
      <c r="C37" s="19">
        <v>6.2622555865921798</v>
      </c>
      <c r="D37" s="18">
        <v>12.260999999999999</v>
      </c>
      <c r="E37" s="19">
        <v>1.7</v>
      </c>
      <c r="F37" s="18">
        <v>1.3480000000000001</v>
      </c>
      <c r="G37" s="19">
        <v>0.2</v>
      </c>
    </row>
    <row r="38" spans="1:7">
      <c r="A38" s="31" t="s">
        <v>10</v>
      </c>
      <c r="B38" s="34">
        <f>SUM(B29:B37)</f>
        <v>1005.4309999999999</v>
      </c>
      <c r="C38" s="35">
        <f>((B29*C29)+(B30*C30)+(B31*C31)+(B32*C32)+(B33*C33)+(B34*C34)+(B35*C35)+(B36*C36)+(B37*C37))/B38</f>
        <v>3.6471796025783965</v>
      </c>
      <c r="D38" s="34">
        <f>SUM(D29:D37)</f>
        <v>11822.521000000001</v>
      </c>
      <c r="E38" s="35">
        <f>((D29*E29)+(D30*E30)+(D31*E31)+(D32*E32)+(D33*E33)+(D34*E34)+(D35*E35)+(D36*E36)+(D37*E37))/D38</f>
        <v>2.5616256563215227</v>
      </c>
      <c r="F38" s="34">
        <f>SUM(F29:F37)</f>
        <v>12636.098</v>
      </c>
      <c r="G38" s="35">
        <f>((F29*G29)+(F30*G30)+(F31*G31)+(F32*G32)+(F33*G33)+(F34*G34)+(F35*G35)+(F36*G36)+(F37*G37))/F38</f>
        <v>0.6104588714807373</v>
      </c>
    </row>
    <row r="41" spans="1:7" ht="15">
      <c r="A41" s="27" t="s">
        <v>11</v>
      </c>
    </row>
    <row r="42" spans="1:7">
      <c r="A42" s="21" t="s">
        <v>12</v>
      </c>
    </row>
    <row r="43" spans="1:7">
      <c r="A43" s="22" t="s">
        <v>13</v>
      </c>
    </row>
  </sheetData>
  <mergeCells count="6">
    <mergeCell ref="B11:C11"/>
    <mergeCell ref="D11:E11"/>
    <mergeCell ref="F11:G11"/>
    <mergeCell ref="B27:C27"/>
    <mergeCell ref="D27:E27"/>
    <mergeCell ref="F27:G27"/>
  </mergeCells>
  <pageMargins left="0.7" right="0.7" top="0.78740157499999996" bottom="0.78740157499999996" header="0.3" footer="0.3"/>
  <ignoredErrors>
    <ignoredError sqref="G38" evalError="1"/>
    <ignoredError sqref="C38 E38 E22" evalError="1" formula="1"/>
    <ignoredError sqref="C22:D22 D38 F38 F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 2013</vt:lpstr>
      <vt:lpstr>februar 2013</vt:lpstr>
      <vt:lpstr>mars 2013</vt:lpstr>
      <vt:lpstr>april 2013</vt:lpstr>
      <vt:lpstr>mai 2013</vt:lpstr>
      <vt:lpstr>juni 2013</vt:lpstr>
      <vt:lpstr>juli 2013</vt:lpstr>
      <vt:lpstr>august 2013</vt:lpstr>
      <vt:lpstr>september 2013</vt:lpstr>
      <vt:lpstr>oktober 2013</vt:lpstr>
      <vt:lpstr>november 2013</vt:lpstr>
      <vt:lpstr>desember 2013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2012-01-17T09:35:55Z</dcterms:created>
  <dcterms:modified xsi:type="dcterms:W3CDTF">2014-07-28T12:07:42Z</dcterms:modified>
</cp:coreProperties>
</file>