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ne\Oppdrett\Biomasse\BIO_Internett\"/>
    </mc:Choice>
  </mc:AlternateContent>
  <bookViews>
    <workbookView xWindow="480" yWindow="270" windowWidth="28155" windowHeight="12270" tabRatio="656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52511"/>
</workbook>
</file>

<file path=xl/calcChain.xml><?xml version="1.0" encoding="utf-8"?>
<calcChain xmlns="http://schemas.openxmlformats.org/spreadsheetml/2006/main">
  <c r="F38" i="12" l="1"/>
  <c r="G38" i="12" s="1"/>
  <c r="D38" i="12"/>
  <c r="E38" i="12" s="1"/>
  <c r="B38" i="12"/>
  <c r="C38" i="12" s="1"/>
  <c r="F22" i="12"/>
  <c r="G22" i="12" s="1"/>
  <c r="D22" i="12"/>
  <c r="E22" i="12" s="1"/>
  <c r="B22" i="12"/>
  <c r="C22" i="12" s="1"/>
  <c r="F38" i="11" l="1"/>
  <c r="G38" i="11" s="1"/>
  <c r="D38" i="11"/>
  <c r="E38" i="11" s="1"/>
  <c r="B38" i="11"/>
  <c r="C38" i="11" s="1"/>
  <c r="F22" i="11"/>
  <c r="G22" i="11" s="1"/>
  <c r="D22" i="11"/>
  <c r="E22" i="11" s="1"/>
  <c r="B22" i="11"/>
  <c r="C22" i="11" s="1"/>
  <c r="F38" i="10" l="1"/>
  <c r="G38" i="10" s="1"/>
  <c r="D38" i="10"/>
  <c r="E38" i="10" s="1"/>
  <c r="B38" i="10"/>
  <c r="C38" i="10" s="1"/>
  <c r="F22" i="10"/>
  <c r="G22" i="10" s="1"/>
  <c r="D22" i="10"/>
  <c r="E22" i="10" s="1"/>
  <c r="B22" i="10"/>
  <c r="C22" i="10" s="1"/>
  <c r="F38" i="9" l="1"/>
  <c r="G38" i="9" s="1"/>
  <c r="D38" i="9"/>
  <c r="E38" i="9" s="1"/>
  <c r="B38" i="9"/>
  <c r="C38" i="9" s="1"/>
  <c r="F22" i="9"/>
  <c r="G22" i="9" s="1"/>
  <c r="D22" i="9"/>
  <c r="E22" i="9" s="1"/>
  <c r="B22" i="9"/>
  <c r="C22" i="9" s="1"/>
  <c r="F38" i="8"/>
  <c r="G38" i="8" s="1"/>
  <c r="D38" i="8"/>
  <c r="E38" i="8" s="1"/>
  <c r="B38" i="8"/>
  <c r="C38" i="8" s="1"/>
  <c r="F22" i="8"/>
  <c r="G22" i="8" s="1"/>
  <c r="D22" i="8"/>
  <c r="E22" i="8" s="1"/>
  <c r="B22" i="8"/>
  <c r="C22" i="8" s="1"/>
  <c r="F38" i="7"/>
  <c r="G38" i="7" s="1"/>
  <c r="D38" i="7"/>
  <c r="E38" i="7" s="1"/>
  <c r="B38" i="7"/>
  <c r="C38" i="7" s="1"/>
  <c r="F22" i="7"/>
  <c r="G22" i="7" s="1"/>
  <c r="D22" i="7"/>
  <c r="E22" i="7" s="1"/>
  <c r="B22" i="7"/>
  <c r="C22" i="7" s="1"/>
  <c r="F38" i="6"/>
  <c r="G38" i="6" s="1"/>
  <c r="D38" i="6"/>
  <c r="E38" i="6" s="1"/>
  <c r="B38" i="6"/>
  <c r="C38" i="6" s="1"/>
  <c r="F22" i="6"/>
  <c r="G22" i="6" s="1"/>
  <c r="D22" i="6"/>
  <c r="E22" i="6" s="1"/>
  <c r="B22" i="6"/>
  <c r="C22" i="6" s="1"/>
  <c r="F38" i="5"/>
  <c r="G38" i="5" s="1"/>
  <c r="D38" i="5"/>
  <c r="E38" i="5" s="1"/>
  <c r="B38" i="5"/>
  <c r="C38" i="5" s="1"/>
  <c r="F22" i="5"/>
  <c r="G22" i="5" s="1"/>
  <c r="D22" i="5"/>
  <c r="E22" i="5" s="1"/>
  <c r="B22" i="5"/>
  <c r="C22" i="5" s="1"/>
  <c r="F38" i="4"/>
  <c r="G38" i="4" s="1"/>
  <c r="D38" i="4"/>
  <c r="E38" i="4" s="1"/>
  <c r="B38" i="4"/>
  <c r="C38" i="4" s="1"/>
  <c r="F22" i="4"/>
  <c r="G22" i="4" s="1"/>
  <c r="D22" i="4"/>
  <c r="E22" i="4" s="1"/>
  <c r="B22" i="4"/>
  <c r="C22" i="4" s="1"/>
  <c r="F38" i="3"/>
  <c r="G38" i="3" s="1"/>
  <c r="D38" i="3"/>
  <c r="E38" i="3" s="1"/>
  <c r="B38" i="3"/>
  <c r="C38" i="3" s="1"/>
  <c r="F22" i="3"/>
  <c r="G22" i="3" s="1"/>
  <c r="D22" i="3"/>
  <c r="E22" i="3" s="1"/>
  <c r="B22" i="3"/>
  <c r="C22" i="3" s="1"/>
  <c r="F38" i="2"/>
  <c r="G38" i="2" s="1"/>
  <c r="D38" i="2"/>
  <c r="E38" i="2" s="1"/>
  <c r="B38" i="2"/>
  <c r="C38" i="2" s="1"/>
  <c r="F22" i="2"/>
  <c r="G22" i="2" s="1"/>
  <c r="D22" i="2"/>
  <c r="E22" i="2" s="1"/>
  <c r="B22" i="2"/>
  <c r="C22" i="2" s="1"/>
  <c r="F38" i="1"/>
  <c r="D38" i="1"/>
  <c r="E38" i="1" s="1"/>
  <c r="B38" i="1"/>
  <c r="C38" i="1" s="1"/>
  <c r="F22" i="1"/>
  <c r="G22" i="1" s="1"/>
  <c r="D22" i="1"/>
  <c r="E22" i="1" s="1"/>
  <c r="B22" i="1"/>
  <c r="C22" i="1" s="1"/>
</calcChain>
</file>

<file path=xl/sharedStrings.xml><?xml version="1.0" encoding="utf-8"?>
<sst xmlns="http://schemas.openxmlformats.org/spreadsheetml/2006/main" count="612" uniqueCount="60">
  <si>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</si>
  <si>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</si>
  <si>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</si>
  <si>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</si>
  <si>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</si>
  <si>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</si>
  <si>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</si>
  <si>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</si>
  <si>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</si>
  <si>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</si>
  <si>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</si>
  <si>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</si>
  <si>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Beholdning av fisk = Innrapportert beholdning av levende fisk ved utgang av måneden</t>
  </si>
  <si>
    <t>Biomasse fremkommer ved å multiplisere antall med gjennomsnittsvekt.</t>
  </si>
  <si>
    <t>Tall spesifisert på art, fylke og årsklasse</t>
  </si>
  <si>
    <t>Antall i 1000 stk. Gjennomsnittlig vekt i kilo.</t>
  </si>
  <si>
    <t>Fylke</t>
  </si>
  <si>
    <t>Antall</t>
  </si>
  <si>
    <t xml:space="preserve"> Gj. Vekt</t>
  </si>
  <si>
    <t>Gj. Vekt</t>
  </si>
  <si>
    <t>Tidligere utsett</t>
  </si>
  <si>
    <t>2013-utsett</t>
  </si>
  <si>
    <t>Beholdning av fisk ved månedslutt i 2014</t>
  </si>
  <si>
    <t>2014-utsett</t>
  </si>
  <si>
    <t>Innrapportert beholdning av laks per utgangen av januar 2014 fordelt på årsklasse</t>
  </si>
  <si>
    <t>Innrapportert beholdning av regnbueørret per utgangen av januar 2014 fordelt på årsklasse</t>
  </si>
  <si>
    <t>Innrapportert beholdning av laks per utgangen av februar 2014 fordelt på årsklasse</t>
  </si>
  <si>
    <t>Innrapportert beholdning av regnbueørret per utgangen av februar 2014 fordelt på årsklasse</t>
  </si>
  <si>
    <t>Innrapportert beholdning av laks per utgangen av mars 2014 fordelt på årsklasse</t>
  </si>
  <si>
    <t>Innrapportert beholdning av regnbueørret per utgangen av mars 2014 fordelt på årsklasse</t>
  </si>
  <si>
    <t>Innrapportert beholdning av laks per utgangen av april 2014 fordelt på årsklasse</t>
  </si>
  <si>
    <t>Innrapportert beholdning av regnbueørret per utgangen av april 2014 fordelt på årsklasse</t>
  </si>
  <si>
    <t>Innrapportert beholdning av laks per utgangen av mai 2014 fordelt på årsklasse</t>
  </si>
  <si>
    <t>Innrapportert beholdning av regnbueørret per utgangen av mai 2014 fordelt på årsklasse</t>
  </si>
  <si>
    <t>Innrapportert beholdning av laks per utgangen av juni 2014 fordelt på årsklasse</t>
  </si>
  <si>
    <t>Innrapportert beholdning av regnbueørret per utgangen av juni 2014 fordelt på årsklasse</t>
  </si>
  <si>
    <t>Innrapporterte data per 28.7.2014</t>
  </si>
  <si>
    <t>Innrapportert beholdning av laks per utgangen av juli 2014 fordelt på årsklasse</t>
  </si>
  <si>
    <t>Innrapportert beholdning av regnbueørret per utgangen av juli 2014 fordelt på årsklasse</t>
  </si>
  <si>
    <t>Innrapporterte data per 21.8.2014</t>
  </si>
  <si>
    <t>Innrapporterte data per 25.9.2014</t>
  </si>
  <si>
    <t>Innrapportert beholdning av laks per utgangen av august 2014 fordelt på årsklasse</t>
  </si>
  <si>
    <t>Innrapportert beholdning av regnbueørret per utgangen av august 2014 fordelt på årsklasse</t>
  </si>
  <si>
    <t>Innrapporterte data per 30.10.2014</t>
  </si>
  <si>
    <t>Innrapportert beholdning av laks per utgangen av september 2014 fordelt på årsklasse</t>
  </si>
  <si>
    <t>Innrapportert beholdning av regnbueørret per utgangen av september 2014 fordelt på årsklasse</t>
  </si>
  <si>
    <t>Innrapporterte data per 27.11.2014</t>
  </si>
  <si>
    <t>Innrapportert beholdning av laks per utgangen av oktober 2014 fordelt på årsklasse</t>
  </si>
  <si>
    <t>Innrapportert beholdning av regnbueørret per utgangen av oktober 2014 fordelt på årsklasse</t>
  </si>
  <si>
    <t>Innrapporterte data per 18.12.2014</t>
  </si>
  <si>
    <t>Innrapportert beholdning av laks per utgangen av november 2014 fordelt på årsklasse</t>
  </si>
  <si>
    <t>Innrapportert beholdning av regnbueørret per utgangen av november 2014 fordelt på årsklasse</t>
  </si>
  <si>
    <t>Innrapportert beholdning av laks per utgangen av desember 2014 fordelt på årsklasse</t>
  </si>
  <si>
    <t>Innrapportert beholdning av regnbueørret per utgangen av desember 2014 fordelt på årsklasse</t>
  </si>
  <si>
    <t>Innrapporterte data per 15.1.2015</t>
  </si>
  <si>
    <t>Innrapporterte data per 19.2.2015</t>
  </si>
  <si>
    <t>Innrapporterte data per 19.3.2015</t>
  </si>
  <si>
    <t>Innrapporterte data per 16.4.2015</t>
  </si>
  <si>
    <t>Innrapporterte data per 21.5.2015</t>
  </si>
  <si>
    <t>Innrapporterte data per 25.6.2015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</si>
</sst>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4]mmmm\ yyyy;@"/>
    <numFmt numFmtId="165" formatCode="0.000"/>
  </numFmts>
  <fonts count="12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sz val="14"/>
      <color theme="3" tint="0.39997558519241921"/>
      <name val="Verdana"/>
      <family val="2"/>
    </font>
    <font>
      <sz val="10"/>
      <color theme="3" tint="0.39997558519241921"/>
      <name val="Verdana"/>
      <family val="2"/>
    </font>
    <font>
      <sz val="10"/>
      <color theme="3" tint="-0.499984740745262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sz val="22"/>
      <color rgb="FF0033A0"/>
      <name val="Verdana"/>
      <family val="2"/>
    </font>
    <font>
      <sz val="14"/>
      <color rgb="FF0033A0"/>
      <name val="Verdana"/>
      <family val="2"/>
    </font>
    <font>
      <sz val="12"/>
      <color rgb="FF0033A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5FDFF"/>
        <bgColor indexed="64"/>
      </patternFill>
    </fill>
    <fill>
      <patternFill patternType="solid">
        <fgColor rgb="FFCDFB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1" fillId="0" borderId="7" xfId="0" applyNumberFormat="1" applyFont="1" applyBorder="1"/>
    <xf numFmtId="165" fontId="1" fillId="0" borderId="8" xfId="0" applyNumberFormat="1" applyFont="1" applyBorder="1"/>
    <xf numFmtId="1" fontId="1" fillId="0" borderId="8" xfId="0" applyNumberFormat="1" applyFont="1" applyBorder="1"/>
    <xf numFmtId="3" fontId="1" fillId="0" borderId="10" xfId="0" applyNumberFormat="1" applyFont="1" applyBorder="1"/>
    <xf numFmtId="165" fontId="1" fillId="0" borderId="11" xfId="0" applyNumberFormat="1" applyFont="1" applyBorder="1"/>
    <xf numFmtId="1" fontId="1" fillId="0" borderId="11" xfId="0" applyNumberFormat="1" applyFont="1" applyBorder="1"/>
    <xf numFmtId="3" fontId="1" fillId="0" borderId="10" xfId="0" applyNumberFormat="1" applyFont="1" applyBorder="1" applyAlignment="1">
      <alignment horizontal="right"/>
    </xf>
    <xf numFmtId="3" fontId="1" fillId="0" borderId="13" xfId="0" applyNumberFormat="1" applyFont="1" applyBorder="1"/>
    <xf numFmtId="165" fontId="1" fillId="0" borderId="14" xfId="0" applyNumberFormat="1" applyFont="1" applyBorder="1"/>
    <xf numFmtId="1" fontId="1" fillId="0" borderId="14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2" borderId="6" xfId="0" applyFont="1" applyFill="1" applyBorder="1"/>
    <xf numFmtId="0" fontId="1" fillId="2" borderId="9" xfId="0" applyFont="1" applyFill="1" applyBorder="1"/>
    <xf numFmtId="0" fontId="1" fillId="2" borderId="1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3" fontId="1" fillId="3" borderId="4" xfId="0" applyNumberFormat="1" applyFont="1" applyFill="1" applyBorder="1"/>
    <xf numFmtId="165" fontId="1" fillId="3" borderId="5" xfId="0" applyNumberFormat="1" applyFont="1" applyFill="1" applyBorder="1"/>
    <xf numFmtId="1" fontId="1" fillId="3" borderId="5" xfId="0" applyNumberFormat="1" applyFont="1" applyFill="1" applyBorder="1"/>
    <xf numFmtId="1" fontId="1" fillId="0" borderId="11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A0"/>
      <color rgb="FFE5FDFF"/>
      <color rgb="FFCDFBFF"/>
      <color rgb="FFBDFAFF"/>
      <color rgb="FF00B6C4"/>
      <color rgb="FF659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36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24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10571.465</v>
      </c>
      <c r="C13" s="12">
        <v>4.51041789638428</v>
      </c>
      <c r="D13" s="11">
        <v>19507.454000000002</v>
      </c>
      <c r="E13" s="12">
        <v>1.24567125346034</v>
      </c>
      <c r="F13" s="11">
        <v>0</v>
      </c>
      <c r="G13" s="13">
        <v>0</v>
      </c>
    </row>
    <row r="14" spans="1:8" x14ac:dyDescent="0.2">
      <c r="A14" s="29" t="s">
        <v>2</v>
      </c>
      <c r="B14" s="14">
        <v>12958.727999999999</v>
      </c>
      <c r="C14" s="15">
        <v>3.7755011166219399</v>
      </c>
      <c r="D14" s="14">
        <v>32035.504000000001</v>
      </c>
      <c r="E14" s="15">
        <v>1.02081344495158</v>
      </c>
      <c r="F14" s="14">
        <v>0</v>
      </c>
      <c r="G14" s="16">
        <v>0</v>
      </c>
    </row>
    <row r="15" spans="1:8" x14ac:dyDescent="0.2">
      <c r="A15" s="29" t="s">
        <v>3</v>
      </c>
      <c r="B15" s="14">
        <v>14347.154</v>
      </c>
      <c r="C15" s="15">
        <v>4.4147985382327404</v>
      </c>
      <c r="D15" s="14">
        <v>48548.597000000002</v>
      </c>
      <c r="E15" s="15">
        <v>1.26162465823678</v>
      </c>
      <c r="F15" s="14">
        <v>847.61800000000005</v>
      </c>
      <c r="G15" s="15">
        <v>0.202231915792255</v>
      </c>
    </row>
    <row r="16" spans="1:8" x14ac:dyDescent="0.2">
      <c r="A16" s="29" t="s">
        <v>4</v>
      </c>
      <c r="B16" s="14">
        <v>7361.1809999999996</v>
      </c>
      <c r="C16" s="15">
        <v>4.4497477218669097</v>
      </c>
      <c r="D16" s="14">
        <v>17180.239000000001</v>
      </c>
      <c r="E16" s="15">
        <v>1.36259631789756</v>
      </c>
      <c r="F16" s="17">
        <v>0</v>
      </c>
      <c r="G16" s="37">
        <v>0</v>
      </c>
    </row>
    <row r="17" spans="1:7" x14ac:dyDescent="0.2">
      <c r="A17" s="29" t="s">
        <v>5</v>
      </c>
      <c r="B17" s="14">
        <v>4973.8559999999998</v>
      </c>
      <c r="C17" s="15">
        <v>4.7284792629702199</v>
      </c>
      <c r="D17" s="14">
        <v>51078.067999999999</v>
      </c>
      <c r="E17" s="15">
        <v>1.2505586517093801</v>
      </c>
      <c r="F17" s="14">
        <v>0</v>
      </c>
      <c r="G17" s="16">
        <v>0</v>
      </c>
    </row>
    <row r="18" spans="1:7" x14ac:dyDescent="0.2">
      <c r="A18" s="29" t="s">
        <v>6</v>
      </c>
      <c r="B18" s="14">
        <v>13844.089</v>
      </c>
      <c r="C18" s="15">
        <v>4.0197707632477702</v>
      </c>
      <c r="D18" s="14">
        <v>13565.377</v>
      </c>
      <c r="E18" s="15">
        <v>1.4774805417497801</v>
      </c>
      <c r="F18" s="14">
        <v>0</v>
      </c>
      <c r="G18" s="16">
        <v>0</v>
      </c>
    </row>
    <row r="19" spans="1:7" x14ac:dyDescent="0.2">
      <c r="A19" s="29" t="s">
        <v>7</v>
      </c>
      <c r="B19" s="14">
        <v>6866.4549999999999</v>
      </c>
      <c r="C19" s="15">
        <v>4.3989618890679401</v>
      </c>
      <c r="D19" s="14">
        <v>22050.164000000001</v>
      </c>
      <c r="E19" s="15">
        <v>1.2548742200738301</v>
      </c>
      <c r="F19" s="14">
        <v>0</v>
      </c>
      <c r="G19" s="16">
        <v>0</v>
      </c>
    </row>
    <row r="20" spans="1:7" x14ac:dyDescent="0.2">
      <c r="A20" s="29" t="s">
        <v>8</v>
      </c>
      <c r="B20" s="14">
        <v>10597.84</v>
      </c>
      <c r="C20" s="15">
        <v>4.1112605379964204</v>
      </c>
      <c r="D20" s="14">
        <v>42069.233</v>
      </c>
      <c r="E20" s="15">
        <v>1.46318177662046</v>
      </c>
      <c r="F20" s="14">
        <v>0</v>
      </c>
      <c r="G20" s="16">
        <v>0</v>
      </c>
    </row>
    <row r="21" spans="1:7" x14ac:dyDescent="0.2">
      <c r="A21" s="30" t="s">
        <v>9</v>
      </c>
      <c r="B21" s="18">
        <v>8659.9629999999997</v>
      </c>
      <c r="C21" s="19">
        <v>4.2759791350147802</v>
      </c>
      <c r="D21" s="18">
        <v>22245.460999999999</v>
      </c>
      <c r="E21" s="19">
        <v>0.87724539095863197</v>
      </c>
      <c r="F21" s="18">
        <v>0</v>
      </c>
      <c r="G21" s="20">
        <v>0</v>
      </c>
    </row>
    <row r="22" spans="1:7" x14ac:dyDescent="0.2">
      <c r="A22" s="31" t="s">
        <v>10</v>
      </c>
      <c r="B22" s="34">
        <f>SUM(B13:B21)</f>
        <v>90180.731</v>
      </c>
      <c r="C22" s="35">
        <f>((B13*C13)+(B14*C14)+(B15*C15)+(B16*C16)+(B17*C17)+(B18*C18)+(B19*C19)+(B20*C20)+(B21*C21))/B22</f>
        <v>4.2434455909211923</v>
      </c>
      <c r="D22" s="34">
        <f>SUM(D13:D21)</f>
        <v>268280.09700000001</v>
      </c>
      <c r="E22" s="35">
        <f>((D13*E13)+(D14*E14)+(D15*E15)+(D16*E16)+(D17*E17)+(D18*E18)+(D19*E19)+(D20*E20)+(D21*E21))/D22</f>
        <v>1.2461622576124254</v>
      </c>
      <c r="F22" s="34">
        <f>SUM(F13:F21)</f>
        <v>847.61800000000005</v>
      </c>
      <c r="G22" s="35">
        <f>((F13*G13)+(F14*G14)+(F15*G15)+(F16*G16)+(F17*G17)+(F18*G18)+(F19*G19)+(F20*G20)+(F21*G21))/F22</f>
        <v>0.202231915792255</v>
      </c>
    </row>
    <row r="25" spans="1:7" ht="15" x14ac:dyDescent="0.2">
      <c r="A25" s="23" t="s">
        <v>25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184.36099999999999</v>
      </c>
      <c r="C29" s="12">
        <v>3.45130535199961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528.50300000000004</v>
      </c>
      <c r="E30" s="15">
        <v>0.12001307466561199</v>
      </c>
      <c r="F30" s="14">
        <v>0</v>
      </c>
      <c r="G30" s="16">
        <v>0</v>
      </c>
    </row>
    <row r="31" spans="1:7" x14ac:dyDescent="0.2">
      <c r="A31" s="29" t="s">
        <v>3</v>
      </c>
      <c r="B31" s="14">
        <v>1401.3710000000001</v>
      </c>
      <c r="C31" s="15">
        <v>2.6823797081572298</v>
      </c>
      <c r="D31" s="14">
        <v>1646.9010000000001</v>
      </c>
      <c r="E31" s="15">
        <v>0.62429614955604495</v>
      </c>
      <c r="F31" s="14">
        <v>0</v>
      </c>
      <c r="G31" s="16">
        <v>0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 x14ac:dyDescent="0.2">
      <c r="A34" s="29" t="s">
        <v>6</v>
      </c>
      <c r="B34" s="14">
        <v>1442.979</v>
      </c>
      <c r="C34" s="15">
        <v>2.79143073253318</v>
      </c>
      <c r="D34" s="14">
        <v>1976.69</v>
      </c>
      <c r="E34" s="15">
        <v>0.76213836008681202</v>
      </c>
      <c r="F34" s="14">
        <v>0</v>
      </c>
      <c r="G34" s="16">
        <v>0</v>
      </c>
    </row>
    <row r="35" spans="1:7" x14ac:dyDescent="0.2">
      <c r="A35" s="29" t="s">
        <v>7</v>
      </c>
      <c r="B35" s="14">
        <v>1229.71</v>
      </c>
      <c r="C35" s="15">
        <v>3.8040860983483902</v>
      </c>
      <c r="D35" s="14">
        <v>4489.7809999999999</v>
      </c>
      <c r="E35" s="15">
        <v>0.69944368132877799</v>
      </c>
      <c r="F35" s="14">
        <v>0</v>
      </c>
      <c r="G35" s="16">
        <v>0</v>
      </c>
    </row>
    <row r="36" spans="1:7" x14ac:dyDescent="0.2">
      <c r="A36" s="29" t="s">
        <v>8</v>
      </c>
      <c r="B36" s="14">
        <v>2135.895</v>
      </c>
      <c r="C36" s="15">
        <v>4.0294962903139</v>
      </c>
      <c r="D36" s="14">
        <v>8644.24</v>
      </c>
      <c r="E36" s="15">
        <v>1.6908921754833299</v>
      </c>
      <c r="F36" s="14">
        <v>0</v>
      </c>
      <c r="G36" s="16">
        <v>0</v>
      </c>
    </row>
    <row r="37" spans="1:7" x14ac:dyDescent="0.2">
      <c r="A37" s="30" t="s">
        <v>9</v>
      </c>
      <c r="B37" s="18">
        <v>14.72</v>
      </c>
      <c r="C37" s="19">
        <v>3.9617648842003201</v>
      </c>
      <c r="D37" s="18">
        <v>0</v>
      </c>
      <c r="E37" s="20">
        <v>0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6409.036000000001</v>
      </c>
      <c r="C38" s="35">
        <f>((B29*C29)+(B30*C30)+(B31*C31)+(B32*C32)+(B33*C33)+(B34*C34)+(B35*C35)+(B36*C36)+(B37*C37))/B38</f>
        <v>3.3961569323522962</v>
      </c>
      <c r="D38" s="34">
        <f>SUM(D29:D37)</f>
        <v>17286.114999999998</v>
      </c>
      <c r="E38" s="35">
        <f>((D29*E29)+(D30*E30)+(D31*E31)+(D32*E32)+(D33*E33)+(D34*E34)+(D35*E35)+(D36*E36)+(D37*E37))/D38</f>
        <v>1.1775300134240703</v>
      </c>
      <c r="F38" s="34">
        <f>SUM(F29:F37)</f>
        <v>0</v>
      </c>
      <c r="G38" s="36">
        <v>0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D22:F22 C22 C38:D38 E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57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47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9.1850000000000005</v>
      </c>
      <c r="C13" s="12">
        <v>5.6639999999999997</v>
      </c>
      <c r="D13" s="11">
        <v>14490.763000000001</v>
      </c>
      <c r="E13" s="12">
        <v>3.9485295486510998</v>
      </c>
      <c r="F13" s="11">
        <v>19558.348000000002</v>
      </c>
      <c r="G13" s="12">
        <v>0.677836197719767</v>
      </c>
    </row>
    <row r="14" spans="1:8" x14ac:dyDescent="0.2">
      <c r="A14" s="29" t="s">
        <v>2</v>
      </c>
      <c r="B14" s="14">
        <v>0</v>
      </c>
      <c r="C14" s="16">
        <v>0</v>
      </c>
      <c r="D14" s="14">
        <v>23342.857</v>
      </c>
      <c r="E14" s="15">
        <v>3.46169183215234</v>
      </c>
      <c r="F14" s="14">
        <v>35829.014999999999</v>
      </c>
      <c r="G14" s="15">
        <v>0.55727028437706105</v>
      </c>
    </row>
    <row r="15" spans="1:8" x14ac:dyDescent="0.2">
      <c r="A15" s="29" t="s">
        <v>3</v>
      </c>
      <c r="B15" s="14">
        <v>4.6479999999999997</v>
      </c>
      <c r="C15" s="15">
        <v>17.815000000000001</v>
      </c>
      <c r="D15" s="14">
        <v>25533.034</v>
      </c>
      <c r="E15" s="15">
        <v>3.6735610856116798</v>
      </c>
      <c r="F15" s="14">
        <v>52242.495000000003</v>
      </c>
      <c r="G15" s="15">
        <v>0.69663139526548301</v>
      </c>
    </row>
    <row r="16" spans="1:8" x14ac:dyDescent="0.2">
      <c r="A16" s="29" t="s">
        <v>4</v>
      </c>
      <c r="B16" s="14">
        <v>0</v>
      </c>
      <c r="C16" s="16">
        <v>0</v>
      </c>
      <c r="D16" s="14">
        <v>7718.1440000000002</v>
      </c>
      <c r="E16" s="15">
        <v>3.5870937273261601</v>
      </c>
      <c r="F16" s="17">
        <v>25045.690999999999</v>
      </c>
      <c r="G16" s="38">
        <v>0.86959560532787905</v>
      </c>
    </row>
    <row r="17" spans="1:7" x14ac:dyDescent="0.2">
      <c r="A17" s="29" t="s">
        <v>5</v>
      </c>
      <c r="B17" s="14">
        <v>1.641</v>
      </c>
      <c r="C17" s="15">
        <v>11.577999999999999</v>
      </c>
      <c r="D17" s="14">
        <v>25801.665000000001</v>
      </c>
      <c r="E17" s="15">
        <v>3.8137563090986601</v>
      </c>
      <c r="F17" s="14">
        <v>14213.593999999999</v>
      </c>
      <c r="G17" s="15">
        <v>0.77365079915748303</v>
      </c>
    </row>
    <row r="18" spans="1:7" x14ac:dyDescent="0.2">
      <c r="A18" s="29" t="s">
        <v>6</v>
      </c>
      <c r="B18" s="14">
        <v>2.5329999999999999</v>
      </c>
      <c r="C18" s="15">
        <v>7.9485933675483604</v>
      </c>
      <c r="D18" s="14">
        <v>6177.9390000000003</v>
      </c>
      <c r="E18" s="15">
        <v>4.2138213387992298</v>
      </c>
      <c r="F18" s="14">
        <v>44934.612000000001</v>
      </c>
      <c r="G18" s="15">
        <v>0.86281580684395398</v>
      </c>
    </row>
    <row r="19" spans="1:7" x14ac:dyDescent="0.2">
      <c r="A19" s="29" t="s">
        <v>7</v>
      </c>
      <c r="B19" s="14">
        <v>0</v>
      </c>
      <c r="C19" s="16">
        <v>0</v>
      </c>
      <c r="D19" s="14">
        <v>11333.534</v>
      </c>
      <c r="E19" s="15">
        <v>3.53008470279438</v>
      </c>
      <c r="F19" s="14">
        <v>20965.351999999999</v>
      </c>
      <c r="G19" s="15">
        <v>0.87547910614617896</v>
      </c>
    </row>
    <row r="20" spans="1:7" x14ac:dyDescent="0.2">
      <c r="A20" s="29" t="s">
        <v>8</v>
      </c>
      <c r="B20" s="14">
        <v>8.3420000000000005</v>
      </c>
      <c r="C20" s="15">
        <v>12.9081906017742</v>
      </c>
      <c r="D20" s="14">
        <v>17670.807000000001</v>
      </c>
      <c r="E20" s="15">
        <v>3.4488079732861099</v>
      </c>
      <c r="F20" s="14">
        <v>37393.302000000003</v>
      </c>
      <c r="G20" s="15">
        <v>0.86253208943676596</v>
      </c>
    </row>
    <row r="21" spans="1:7" x14ac:dyDescent="0.2">
      <c r="A21" s="30" t="s">
        <v>9</v>
      </c>
      <c r="B21" s="18">
        <v>11.548</v>
      </c>
      <c r="C21" s="19">
        <v>7.9848339106338804</v>
      </c>
      <c r="D21" s="18">
        <v>16380.406999999999</v>
      </c>
      <c r="E21" s="19">
        <v>3.3750279362411399</v>
      </c>
      <c r="F21" s="18">
        <v>21949.088</v>
      </c>
      <c r="G21" s="19">
        <v>0.47113889278679799</v>
      </c>
    </row>
    <row r="22" spans="1:7" x14ac:dyDescent="0.2">
      <c r="A22" s="31" t="s">
        <v>10</v>
      </c>
      <c r="B22" s="34">
        <f>SUM(B13:B21)</f>
        <v>37.897000000000006</v>
      </c>
      <c r="C22" s="35">
        <f>((B13*C13)+(B14*C14)+(B15*C15)+(B16*C16)+(B17*C17)+(B18*C18)+(B19*C19)+(B20*C20)+(B21*C21))/B22</f>
        <v>9.8649031057867465</v>
      </c>
      <c r="D22" s="34">
        <f>SUM(D13:D21)</f>
        <v>148449.15000000002</v>
      </c>
      <c r="E22" s="35">
        <f>((D13*E13)+(D14*E14)+(D15*E15)+(D16*E16)+(D17*E17)+(D18*E18)+(D19*E19)+(D20*E20)+(D21*E21))/D22</f>
        <v>3.6387930110074738</v>
      </c>
      <c r="F22" s="34">
        <f>SUM(F13:F21)</f>
        <v>272131.49700000003</v>
      </c>
      <c r="G22" s="35">
        <f>((F13*G13)+(F14*G14)+(F15*G15)+(F16*G16)+(F17*G17)+(F18*G18)+(F19*G19)+(F20*G20)+(F21*G21))/F22</f>
        <v>0.74270181980074146</v>
      </c>
    </row>
    <row r="25" spans="1:7" ht="15" x14ac:dyDescent="0.2">
      <c r="A25" s="23" t="s">
        <v>48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0</v>
      </c>
      <c r="C29" s="13">
        <v>0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522.71500000000003</v>
      </c>
      <c r="E30" s="15">
        <v>1.3762912868389101</v>
      </c>
      <c r="F30" s="14">
        <v>0</v>
      </c>
      <c r="G30" s="15">
        <v>0</v>
      </c>
    </row>
    <row r="31" spans="1:7" x14ac:dyDescent="0.2">
      <c r="A31" s="29" t="s">
        <v>3</v>
      </c>
      <c r="B31" s="14">
        <v>0</v>
      </c>
      <c r="C31" s="16">
        <v>0</v>
      </c>
      <c r="D31" s="14">
        <v>522.59699999999998</v>
      </c>
      <c r="E31" s="15">
        <v>2.7597237756818398</v>
      </c>
      <c r="F31" s="14">
        <v>1908.8879999999999</v>
      </c>
      <c r="G31" s="16">
        <v>1.1508716697889001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155.89400000000001</v>
      </c>
      <c r="G33" s="16">
        <v>1.1259999999999999</v>
      </c>
    </row>
    <row r="34" spans="1:7" x14ac:dyDescent="0.2">
      <c r="A34" s="29" t="s">
        <v>6</v>
      </c>
      <c r="B34" s="14">
        <v>21.033000000000001</v>
      </c>
      <c r="C34" s="15">
        <v>7.9103601958826602</v>
      </c>
      <c r="D34" s="14">
        <v>2253.5940000000001</v>
      </c>
      <c r="E34" s="15">
        <v>2.31175404620353</v>
      </c>
      <c r="F34" s="14">
        <v>1062.941</v>
      </c>
      <c r="G34" s="15">
        <v>0.65192103983193805</v>
      </c>
    </row>
    <row r="35" spans="1:7" x14ac:dyDescent="0.2">
      <c r="A35" s="29" t="s">
        <v>7</v>
      </c>
      <c r="B35" s="14">
        <v>16.79</v>
      </c>
      <c r="C35" s="15">
        <v>5.4935740321619999</v>
      </c>
      <c r="D35" s="14">
        <v>2202.1239999999998</v>
      </c>
      <c r="E35" s="15">
        <v>3.0256614541233802</v>
      </c>
      <c r="F35" s="14">
        <v>4474.2849999999999</v>
      </c>
      <c r="G35" s="15">
        <v>0.35275377987767897</v>
      </c>
    </row>
    <row r="36" spans="1:7" x14ac:dyDescent="0.2">
      <c r="A36" s="29" t="s">
        <v>8</v>
      </c>
      <c r="B36" s="14">
        <v>0</v>
      </c>
      <c r="C36" s="16">
        <v>0</v>
      </c>
      <c r="D36" s="14">
        <v>2763.2139999999999</v>
      </c>
      <c r="E36" s="15">
        <v>3.4615500533074899</v>
      </c>
      <c r="F36" s="14">
        <v>9493.2450000000008</v>
      </c>
      <c r="G36" s="15">
        <v>1.33258915102265</v>
      </c>
    </row>
    <row r="37" spans="1:7" x14ac:dyDescent="0.2">
      <c r="A37" s="30" t="s">
        <v>9</v>
      </c>
      <c r="B37" s="18">
        <v>2.5219999999999998</v>
      </c>
      <c r="C37" s="19">
        <v>6.4344927015020099</v>
      </c>
      <c r="D37" s="18">
        <v>16.626999999999999</v>
      </c>
      <c r="E37" s="19">
        <v>1.79974757923859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40.344999999999999</v>
      </c>
      <c r="C38" s="35">
        <f>((B29*C29)+(B30*C30)+(B31*C31)+(B32*C32)+(B33*C33)+(B34*C34)+(B35*C35)+(B36*C36)+(B37*C37))/B38</f>
        <v>6.8123312577317643</v>
      </c>
      <c r="D38" s="34">
        <f>SUM(D29:D37)</f>
        <v>8280.8709999999992</v>
      </c>
      <c r="E38" s="35">
        <f>((D29*E29)+(D30*E30)+(D31*E31)+(D32*E32)+(D33*E33)+(D34*E34)+(D35*E35)+(D36*E36)+(D37*E37))/D38</f>
        <v>2.8534674903159343</v>
      </c>
      <c r="F38" s="34">
        <f>SUM(F29:F37)</f>
        <v>17095.253000000001</v>
      </c>
      <c r="G38" s="35">
        <f>((F29*G29)+(F30*G30)+(F31*G31)+(F32*G32)+(F33*G33)+(F34*G34)+(F35*G35)+(F36*G36)+(F37*G37))/F38</f>
        <v>1.0116429167208003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5" bottom="0.75" header="0.3" footer="0.3"/>
  <ignoredErrors>
    <ignoredError sqref="D22:F22 C22 C38:D38 E38:F3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58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50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0</v>
      </c>
      <c r="C13" s="13">
        <v>0</v>
      </c>
      <c r="D13" s="11">
        <v>12274.843999999999</v>
      </c>
      <c r="E13" s="12">
        <v>4.1603943651748203</v>
      </c>
      <c r="F13" s="11">
        <v>20288.473999999998</v>
      </c>
      <c r="G13" s="12">
        <v>0.80033657597905095</v>
      </c>
    </row>
    <row r="14" spans="1:8" x14ac:dyDescent="0.2">
      <c r="A14" s="29" t="s">
        <v>2</v>
      </c>
      <c r="B14" s="14">
        <v>0</v>
      </c>
      <c r="C14" s="16">
        <v>0</v>
      </c>
      <c r="D14" s="14">
        <v>19638.984</v>
      </c>
      <c r="E14" s="15">
        <v>3.7417894209293099</v>
      </c>
      <c r="F14" s="14">
        <v>36475.124000000003</v>
      </c>
      <c r="G14" s="15">
        <v>0.73037289756711998</v>
      </c>
    </row>
    <row r="15" spans="1:8" x14ac:dyDescent="0.2">
      <c r="A15" s="29" t="s">
        <v>3</v>
      </c>
      <c r="B15" s="14">
        <v>0</v>
      </c>
      <c r="C15" s="16">
        <v>0</v>
      </c>
      <c r="D15" s="14">
        <v>21860.263999999999</v>
      </c>
      <c r="E15" s="15">
        <v>3.9012573629028502</v>
      </c>
      <c r="F15" s="14">
        <v>54712.527999999998</v>
      </c>
      <c r="G15" s="15">
        <v>0.88815278325285896</v>
      </c>
    </row>
    <row r="16" spans="1:8" x14ac:dyDescent="0.2">
      <c r="A16" s="29" t="s">
        <v>4</v>
      </c>
      <c r="B16" s="14">
        <v>0</v>
      </c>
      <c r="C16" s="16">
        <v>0</v>
      </c>
      <c r="D16" s="14">
        <v>6379.0810000000001</v>
      </c>
      <c r="E16" s="15">
        <v>3.9707794141507202</v>
      </c>
      <c r="F16" s="17">
        <v>23768.374</v>
      </c>
      <c r="G16" s="38">
        <v>1.11209399953064</v>
      </c>
    </row>
    <row r="17" spans="1:7" x14ac:dyDescent="0.2">
      <c r="A17" s="29" t="s">
        <v>5</v>
      </c>
      <c r="B17" s="14">
        <v>0</v>
      </c>
      <c r="C17" s="16">
        <v>0</v>
      </c>
      <c r="D17" s="14">
        <v>21581.812000000002</v>
      </c>
      <c r="E17" s="15">
        <v>4.1460349904354601</v>
      </c>
      <c r="F17" s="14">
        <v>15184.856</v>
      </c>
      <c r="G17" s="15">
        <v>0.90813772188554198</v>
      </c>
    </row>
    <row r="18" spans="1:7" x14ac:dyDescent="0.2">
      <c r="A18" s="29" t="s">
        <v>6</v>
      </c>
      <c r="B18" s="14">
        <v>2.46</v>
      </c>
      <c r="C18" s="15">
        <v>8.7498711382113807</v>
      </c>
      <c r="D18" s="14">
        <v>4925.1180000000004</v>
      </c>
      <c r="E18" s="15">
        <v>4.6155283485593603</v>
      </c>
      <c r="F18" s="14">
        <v>46685.836000000003</v>
      </c>
      <c r="G18" s="15">
        <v>1.0699629654698699</v>
      </c>
    </row>
    <row r="19" spans="1:7" x14ac:dyDescent="0.2">
      <c r="A19" s="29" t="s">
        <v>7</v>
      </c>
      <c r="B19" s="14">
        <v>0</v>
      </c>
      <c r="C19" s="16">
        <v>0</v>
      </c>
      <c r="D19" s="14">
        <v>9695.3870000000006</v>
      </c>
      <c r="E19" s="15">
        <v>3.92342251402652</v>
      </c>
      <c r="F19" s="14">
        <v>22177.697</v>
      </c>
      <c r="G19" s="15">
        <v>1.05111292065177</v>
      </c>
    </row>
    <row r="20" spans="1:7" x14ac:dyDescent="0.2">
      <c r="A20" s="29" t="s">
        <v>8</v>
      </c>
      <c r="B20" s="14">
        <v>2.609</v>
      </c>
      <c r="C20" s="15">
        <v>10.049869681870399</v>
      </c>
      <c r="D20" s="14">
        <v>15035.421</v>
      </c>
      <c r="E20" s="15">
        <v>3.8037287174732302</v>
      </c>
      <c r="F20" s="14">
        <v>38212.383999999998</v>
      </c>
      <c r="G20" s="15">
        <v>1.0663447555640599</v>
      </c>
    </row>
    <row r="21" spans="1:7" x14ac:dyDescent="0.2">
      <c r="A21" s="30" t="s">
        <v>9</v>
      </c>
      <c r="B21" s="18">
        <v>10.332000000000001</v>
      </c>
      <c r="C21" s="19">
        <v>7.8994286682152497</v>
      </c>
      <c r="D21" s="18">
        <v>14992.74</v>
      </c>
      <c r="E21" s="19">
        <v>3.7838017810620301</v>
      </c>
      <c r="F21" s="18">
        <v>22230.892</v>
      </c>
      <c r="G21" s="19">
        <v>0.6328992261759</v>
      </c>
    </row>
    <row r="22" spans="1:7" x14ac:dyDescent="0.2">
      <c r="A22" s="31" t="s">
        <v>10</v>
      </c>
      <c r="B22" s="34">
        <f>SUM(B13:B21)</f>
        <v>15.401</v>
      </c>
      <c r="C22" s="35">
        <f>((B13*C13)+(B14*C14)+(B15*C15)+(B16*C16)+(B17*C17)+(B18*C18)+(B19*C19)+(B20*C20)+(B21*C21))/B22</f>
        <v>8.3995643140055734</v>
      </c>
      <c r="D22" s="34">
        <f>SUM(D13:D21)</f>
        <v>126383.65100000001</v>
      </c>
      <c r="E22" s="35">
        <f>((D13*E13)+(D14*E14)+(D15*E15)+(D16*E16)+(D17*E17)+(D18*E18)+(D19*E19)+(D20*E20)+(D21*E21))/D22</f>
        <v>3.9509529743605833</v>
      </c>
      <c r="F22" s="34">
        <f>SUM(F13:F21)</f>
        <v>279736.16500000004</v>
      </c>
      <c r="G22" s="35">
        <f>((F13*G13)+(F14*G14)+(F15*G15)+(F16*G16)+(F17*G17)+(F18*G18)+(F19*G19)+(F20*G20)+(F21*G21))/F22</f>
        <v>0.92864149152112685</v>
      </c>
    </row>
    <row r="25" spans="1:7" ht="15" x14ac:dyDescent="0.2">
      <c r="A25" s="23" t="s">
        <v>51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0</v>
      </c>
      <c r="C29" s="13">
        <v>0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522.15599999999995</v>
      </c>
      <c r="E30" s="15">
        <v>1.5563683458583299</v>
      </c>
      <c r="F30" s="14">
        <v>301.54199999999997</v>
      </c>
      <c r="G30" s="15">
        <v>1.13396488714673</v>
      </c>
    </row>
    <row r="31" spans="1:7" x14ac:dyDescent="0.2">
      <c r="A31" s="29" t="s">
        <v>3</v>
      </c>
      <c r="B31" s="14">
        <v>0</v>
      </c>
      <c r="C31" s="16">
        <v>0</v>
      </c>
      <c r="D31" s="14">
        <v>1493.4449999999999</v>
      </c>
      <c r="E31" s="15">
        <v>2.6188895968716599</v>
      </c>
      <c r="F31" s="14">
        <v>1281.3050000000001</v>
      </c>
      <c r="G31" s="16">
        <v>0.202334943670711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154.46299999999999</v>
      </c>
      <c r="G33" s="16">
        <v>1.401</v>
      </c>
    </row>
    <row r="34" spans="1:7" x14ac:dyDescent="0.2">
      <c r="A34" s="29" t="s">
        <v>6</v>
      </c>
      <c r="B34" s="14">
        <v>4.3259999999999996</v>
      </c>
      <c r="C34" s="15">
        <v>7.9109999999999996</v>
      </c>
      <c r="D34" s="14">
        <v>1961.3789999999999</v>
      </c>
      <c r="E34" s="15">
        <v>2.4263023010851001</v>
      </c>
      <c r="F34" s="14">
        <v>2099.7420000000002</v>
      </c>
      <c r="G34" s="15">
        <v>0.48743245741619701</v>
      </c>
    </row>
    <row r="35" spans="1:7" x14ac:dyDescent="0.2">
      <c r="A35" s="29" t="s">
        <v>7</v>
      </c>
      <c r="B35" s="14">
        <v>16.135000000000002</v>
      </c>
      <c r="C35" s="15">
        <v>5.9388888751162101</v>
      </c>
      <c r="D35" s="14">
        <v>1570.5609999999999</v>
      </c>
      <c r="E35" s="15">
        <v>3.5162189873554701</v>
      </c>
      <c r="F35" s="14">
        <v>4836.4579999999996</v>
      </c>
      <c r="G35" s="15">
        <v>0.48678978272942702</v>
      </c>
    </row>
    <row r="36" spans="1:7" x14ac:dyDescent="0.2">
      <c r="A36" s="29" t="s">
        <v>8</v>
      </c>
      <c r="B36" s="14">
        <v>0</v>
      </c>
      <c r="C36" s="16">
        <v>0</v>
      </c>
      <c r="D36" s="14">
        <v>1978.5889999999999</v>
      </c>
      <c r="E36" s="15">
        <v>3.7358492809774999</v>
      </c>
      <c r="F36" s="14">
        <v>10439.040999999999</v>
      </c>
      <c r="G36" s="15">
        <v>1.4166766738438901</v>
      </c>
    </row>
    <row r="37" spans="1:7" x14ac:dyDescent="0.2">
      <c r="A37" s="30" t="s">
        <v>9</v>
      </c>
      <c r="B37" s="18">
        <v>2.2170000000000001</v>
      </c>
      <c r="C37" s="19">
        <v>6.6649305210918097</v>
      </c>
      <c r="D37" s="18">
        <v>16.518999999999998</v>
      </c>
      <c r="E37" s="19">
        <v>2.0499999999999998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22.678000000000001</v>
      </c>
      <c r="C38" s="35">
        <f>((B29*C29)+(B30*C30)+(B31*C31)+(B32*C32)+(B33*C33)+(B34*C34)+(B35*C35)+(B36*C36)+(B37*C37))/B38</f>
        <v>6.3860617764027063</v>
      </c>
      <c r="D38" s="34">
        <f>SUM(D29:D37)</f>
        <v>7542.6489999999994</v>
      </c>
      <c r="E38" s="35">
        <f>((D29*E29)+(D30*E30)+(D31*E31)+(D32*E32)+(D33*E33)+(D34*E34)+(D35*E35)+(D36*E36)+(D37*E37))/D38</f>
        <v>2.9738548985906643</v>
      </c>
      <c r="F38" s="34">
        <f>SUM(F29:F37)</f>
        <v>19112.550999999999</v>
      </c>
      <c r="G38" s="35">
        <f>((F29*G29)+(F30*G30)+(F31*G31)+(F32*G32)+(F33*G33)+(F34*G34)+(F35*G35)+(F36*G36)+(F37*G37))/F38</f>
        <v>0.99328237774224881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5" bottom="0.75" header="0.3" footer="0.3"/>
  <ignoredErrors>
    <ignoredError sqref="D22:F22 C22 C38:D38 E38:F3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59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52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0</v>
      </c>
      <c r="C13" s="13">
        <v>0</v>
      </c>
      <c r="D13" s="11">
        <v>10577.401</v>
      </c>
      <c r="E13" s="12">
        <v>4.32589919461312</v>
      </c>
      <c r="F13" s="11">
        <v>20102.164000000001</v>
      </c>
      <c r="G13" s="12">
        <v>0.94488574205244802</v>
      </c>
    </row>
    <row r="14" spans="1:8" x14ac:dyDescent="0.2">
      <c r="A14" s="29" t="s">
        <v>2</v>
      </c>
      <c r="B14" s="14">
        <v>0</v>
      </c>
      <c r="C14" s="16">
        <v>0</v>
      </c>
      <c r="D14" s="14">
        <v>18083.463</v>
      </c>
      <c r="E14" s="15">
        <v>3.8127889826743901</v>
      </c>
      <c r="F14" s="14">
        <v>38651.646000000001</v>
      </c>
      <c r="G14" s="15">
        <v>0.86092655086409497</v>
      </c>
    </row>
    <row r="15" spans="1:8" x14ac:dyDescent="0.2">
      <c r="A15" s="29" t="s">
        <v>3</v>
      </c>
      <c r="B15" s="14">
        <v>0</v>
      </c>
      <c r="C15" s="16">
        <v>0</v>
      </c>
      <c r="D15" s="14">
        <v>18638.291000000001</v>
      </c>
      <c r="E15" s="15">
        <v>4.2001601602314302</v>
      </c>
      <c r="F15" s="14">
        <v>53661.834999999999</v>
      </c>
      <c r="G15" s="15">
        <v>1.0408653746373</v>
      </c>
    </row>
    <row r="16" spans="1:8" x14ac:dyDescent="0.2">
      <c r="A16" s="29" t="s">
        <v>4</v>
      </c>
      <c r="B16" s="14">
        <v>0</v>
      </c>
      <c r="C16" s="16">
        <v>0</v>
      </c>
      <c r="D16" s="14">
        <v>5045.5</v>
      </c>
      <c r="E16" s="15">
        <v>4.3038985632742</v>
      </c>
      <c r="F16" s="17">
        <v>23710.707999999999</v>
      </c>
      <c r="G16" s="38">
        <v>1.34006090948444</v>
      </c>
    </row>
    <row r="17" spans="1:7" x14ac:dyDescent="0.2">
      <c r="A17" s="29" t="s">
        <v>5</v>
      </c>
      <c r="B17" s="14">
        <v>0</v>
      </c>
      <c r="C17" s="16">
        <v>0</v>
      </c>
      <c r="D17" s="14">
        <v>17901.424999999999</v>
      </c>
      <c r="E17" s="15">
        <v>4.56596798712952</v>
      </c>
      <c r="F17" s="14">
        <v>15115.155000000001</v>
      </c>
      <c r="G17" s="15">
        <v>1.11040830590226</v>
      </c>
    </row>
    <row r="18" spans="1:7" x14ac:dyDescent="0.2">
      <c r="A18" s="29" t="s">
        <v>6</v>
      </c>
      <c r="B18" s="14">
        <v>8.4</v>
      </c>
      <c r="C18" s="15">
        <v>3.6040001190476199</v>
      </c>
      <c r="D18" s="14">
        <v>3863.0390000000002</v>
      </c>
      <c r="E18" s="15">
        <v>4.8462271074664303</v>
      </c>
      <c r="F18" s="14">
        <v>46304.169000000002</v>
      </c>
      <c r="G18" s="15">
        <v>1.2961671940813799</v>
      </c>
    </row>
    <row r="19" spans="1:7" x14ac:dyDescent="0.2">
      <c r="A19" s="29" t="s">
        <v>7</v>
      </c>
      <c r="B19" s="14">
        <v>0</v>
      </c>
      <c r="C19" s="16">
        <v>0</v>
      </c>
      <c r="D19" s="14">
        <v>7730.6909999999998</v>
      </c>
      <c r="E19" s="15">
        <v>4.3011327657514702</v>
      </c>
      <c r="F19" s="14">
        <v>22150.114000000001</v>
      </c>
      <c r="G19" s="15">
        <v>1.2541913354937999</v>
      </c>
    </row>
    <row r="20" spans="1:7" x14ac:dyDescent="0.2">
      <c r="A20" s="29" t="s">
        <v>8</v>
      </c>
      <c r="B20" s="14">
        <v>0.63700000000000001</v>
      </c>
      <c r="C20" s="15">
        <v>8.5780219780219795</v>
      </c>
      <c r="D20" s="14">
        <v>11624.498</v>
      </c>
      <c r="E20" s="15">
        <v>4.0979452483883598</v>
      </c>
      <c r="F20" s="14">
        <v>38277.96</v>
      </c>
      <c r="G20" s="15">
        <v>1.2685448816237901</v>
      </c>
    </row>
    <row r="21" spans="1:7" x14ac:dyDescent="0.2">
      <c r="A21" s="30" t="s">
        <v>9</v>
      </c>
      <c r="B21" s="18">
        <v>8.4540000000000006</v>
      </c>
      <c r="C21" s="19">
        <v>7.6440573692926401</v>
      </c>
      <c r="D21" s="18">
        <v>13104.486999999999</v>
      </c>
      <c r="E21" s="19">
        <v>4.1030478360579901</v>
      </c>
      <c r="F21" s="18">
        <v>21497.036</v>
      </c>
      <c r="G21" s="19">
        <v>0.82106765555958505</v>
      </c>
    </row>
    <row r="22" spans="1:7" x14ac:dyDescent="0.2">
      <c r="A22" s="31" t="s">
        <v>10</v>
      </c>
      <c r="B22" s="34">
        <f>SUM(B13:B21)</f>
        <v>17.491</v>
      </c>
      <c r="C22" s="35">
        <f>((B13*C13)+(B14*C14)+(B15*C15)+(B16*C16)+(B17*C17)+(B18*C18)+(B19*C19)+(B20*C20)+(B21*C21))/B22</f>
        <v>5.7378458635869869</v>
      </c>
      <c r="D22" s="34">
        <f>SUM(D13:D21)</f>
        <v>106568.79500000001</v>
      </c>
      <c r="E22" s="35">
        <f>((D13*E13)+(D14*E14)+(D15*E15)+(D16*E16)+(D17*E17)+(D18*E18)+(D19*E19)+(D20*E20)+(D21*E21))/D22</f>
        <v>4.2209208239897995</v>
      </c>
      <c r="F22" s="34">
        <f>SUM(F13:F21)</f>
        <v>279470.78700000001</v>
      </c>
      <c r="G22" s="35">
        <f>((F13*G13)+(F14*G14)+(F15*G15)+(F16*G16)+(F17*G17)+(F18*G18)+(F19*G19)+(F20*G20)+(F21*G21))/F22</f>
        <v>1.1117056969965169</v>
      </c>
    </row>
    <row r="25" spans="1:7" ht="15" x14ac:dyDescent="0.2">
      <c r="A25" s="23" t="s">
        <v>53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0</v>
      </c>
      <c r="C29" s="13">
        <v>0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520.46100000000001</v>
      </c>
      <c r="E30" s="15">
        <v>1.7016608506689299</v>
      </c>
      <c r="F30" s="14">
        <v>300.70999999999998</v>
      </c>
      <c r="G30" s="15">
        <v>1.24607548801171</v>
      </c>
    </row>
    <row r="31" spans="1:7" x14ac:dyDescent="0.2">
      <c r="A31" s="29" t="s">
        <v>3</v>
      </c>
      <c r="B31" s="14">
        <v>0</v>
      </c>
      <c r="C31" s="16">
        <v>0</v>
      </c>
      <c r="D31" s="14">
        <v>1482.6320000000001</v>
      </c>
      <c r="E31" s="15">
        <v>2.9893251811643098</v>
      </c>
      <c r="F31" s="14">
        <v>1292.5989999999999</v>
      </c>
      <c r="G31" s="15">
        <v>0.25499928516113701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152.28299999999999</v>
      </c>
      <c r="G33" s="15">
        <v>1.6950000000000001</v>
      </c>
    </row>
    <row r="34" spans="1:7" x14ac:dyDescent="0.2">
      <c r="A34" s="29" t="s">
        <v>6</v>
      </c>
      <c r="B34" s="14">
        <v>4.2729999999999997</v>
      </c>
      <c r="C34" s="15">
        <v>7.9109999999999996</v>
      </c>
      <c r="D34" s="14">
        <v>1698.6489999999999</v>
      </c>
      <c r="E34" s="15">
        <v>2.5166960608106801</v>
      </c>
      <c r="F34" s="14">
        <v>2067.4349999999999</v>
      </c>
      <c r="G34" s="15">
        <v>0.64272810172992101</v>
      </c>
    </row>
    <row r="35" spans="1:7" x14ac:dyDescent="0.2">
      <c r="A35" s="29" t="s">
        <v>7</v>
      </c>
      <c r="B35" s="14">
        <v>0.92700000000000005</v>
      </c>
      <c r="C35" s="15">
        <v>7.1307702265372201</v>
      </c>
      <c r="D35" s="14">
        <v>1187.068</v>
      </c>
      <c r="E35" s="15">
        <v>3.9452565446966799</v>
      </c>
      <c r="F35" s="14">
        <v>4888.2020000000002</v>
      </c>
      <c r="G35" s="15">
        <v>0.59259944351726901</v>
      </c>
    </row>
    <row r="36" spans="1:7" x14ac:dyDescent="0.2">
      <c r="A36" s="29" t="s">
        <v>8</v>
      </c>
      <c r="B36" s="14">
        <v>0</v>
      </c>
      <c r="C36" s="16">
        <v>0</v>
      </c>
      <c r="D36" s="14">
        <v>1523.874</v>
      </c>
      <c r="E36" s="15">
        <v>4.12688146395306</v>
      </c>
      <c r="F36" s="14">
        <v>10139.790000000001</v>
      </c>
      <c r="G36" s="15">
        <v>1.6435622404408801</v>
      </c>
    </row>
    <row r="37" spans="1:7" x14ac:dyDescent="0.2">
      <c r="A37" s="30" t="s">
        <v>9</v>
      </c>
      <c r="B37" s="18">
        <v>2.4079999999999999</v>
      </c>
      <c r="C37" s="19">
        <v>7.06279520530477</v>
      </c>
      <c r="D37" s="18">
        <v>16.238</v>
      </c>
      <c r="E37" s="19">
        <v>2.2999999999999998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7.6079999999999988</v>
      </c>
      <c r="C38" s="35">
        <f>((B29*C29)+(B30*C30)+(B31*C31)+(B32*C32)+(B33*C33)+(B34*C34)+(B35*C35)+(B36*C36)+(B37*C37))/B38</f>
        <v>7.5474681722363162</v>
      </c>
      <c r="D38" s="34">
        <f>SUM(D29:D37)</f>
        <v>6428.9220000000005</v>
      </c>
      <c r="E38" s="35">
        <f>((D29*E29)+(D30*E30)+(D31*E31)+(D32*E32)+(D33*E33)+(D34*E34)+(D35*E35)+(D36*E36)+(D37*E37))/D38</f>
        <v>3.2046092777296109</v>
      </c>
      <c r="F38" s="34">
        <f>SUM(F29:F37)</f>
        <v>18841.019</v>
      </c>
      <c r="G38" s="35">
        <f>((F29*G29)+(F30*G30)+(F31*G31)+(F32*G32)+(F33*G33)+(F34*G34)+(F35*G35)+(F36*G36)+(F37*G37))/F38</f>
        <v>1.1598820209246663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5" bottom="0.75" header="0.3" footer="0.3"/>
  <ignoredErrors>
    <ignoredError sqref="C22:D22 E22:F22 C38:D38 E38:F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39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26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8874.643</v>
      </c>
      <c r="C13" s="12">
        <v>4.5346561376046299</v>
      </c>
      <c r="D13" s="11">
        <v>19355.080000000002</v>
      </c>
      <c r="E13" s="12">
        <v>1.3734920349593001</v>
      </c>
      <c r="F13" s="11">
        <v>0</v>
      </c>
      <c r="G13" s="13">
        <v>0</v>
      </c>
    </row>
    <row r="14" spans="1:8" x14ac:dyDescent="0.2">
      <c r="A14" s="29" t="s">
        <v>2</v>
      </c>
      <c r="B14" s="14">
        <v>11040.329</v>
      </c>
      <c r="C14" s="15">
        <v>3.8758890593749502</v>
      </c>
      <c r="D14" s="14">
        <v>31530.942999999999</v>
      </c>
      <c r="E14" s="15">
        <v>1.12824703466687</v>
      </c>
      <c r="F14" s="14">
        <v>0</v>
      </c>
      <c r="G14" s="16">
        <v>0</v>
      </c>
    </row>
    <row r="15" spans="1:8" x14ac:dyDescent="0.2">
      <c r="A15" s="29" t="s">
        <v>3</v>
      </c>
      <c r="B15" s="14">
        <v>12000.928</v>
      </c>
      <c r="C15" s="15">
        <v>4.7622834484966496</v>
      </c>
      <c r="D15" s="14">
        <v>48217.574000000001</v>
      </c>
      <c r="E15" s="15">
        <v>1.3941940526705101</v>
      </c>
      <c r="F15" s="14">
        <v>1097.43</v>
      </c>
      <c r="G15" s="15">
        <v>0.25649026634956201</v>
      </c>
    </row>
    <row r="16" spans="1:8" x14ac:dyDescent="0.2">
      <c r="A16" s="29" t="s">
        <v>4</v>
      </c>
      <c r="B16" s="14">
        <v>5492.4930000000004</v>
      </c>
      <c r="C16" s="15">
        <v>4.7822057723150504</v>
      </c>
      <c r="D16" s="14">
        <v>16818.491999999998</v>
      </c>
      <c r="E16" s="15">
        <v>1.53487086844647</v>
      </c>
      <c r="F16" s="17">
        <v>0</v>
      </c>
      <c r="G16" s="37">
        <v>0</v>
      </c>
    </row>
    <row r="17" spans="1:7" x14ac:dyDescent="0.2">
      <c r="A17" s="29" t="s">
        <v>5</v>
      </c>
      <c r="B17" s="14">
        <v>3340.7710000000002</v>
      </c>
      <c r="C17" s="15">
        <v>4.9438065030497498</v>
      </c>
      <c r="D17" s="14">
        <v>50924.502999999997</v>
      </c>
      <c r="E17" s="15">
        <v>1.4175968654225299</v>
      </c>
      <c r="F17" s="14">
        <v>0</v>
      </c>
      <c r="G17" s="16">
        <v>0</v>
      </c>
    </row>
    <row r="18" spans="1:7" x14ac:dyDescent="0.2">
      <c r="A18" s="29" t="s">
        <v>6</v>
      </c>
      <c r="B18" s="14">
        <v>12369.985000000001</v>
      </c>
      <c r="C18" s="15">
        <v>4.3245859613411</v>
      </c>
      <c r="D18" s="14">
        <v>13475.112999999999</v>
      </c>
      <c r="E18" s="15">
        <v>1.6923502930921599</v>
      </c>
      <c r="F18" s="14">
        <v>515.09400000000005</v>
      </c>
      <c r="G18" s="15">
        <v>0.221450845865027</v>
      </c>
    </row>
    <row r="19" spans="1:7" x14ac:dyDescent="0.2">
      <c r="A19" s="29" t="s">
        <v>7</v>
      </c>
      <c r="B19" s="14">
        <v>5821.598</v>
      </c>
      <c r="C19" s="15">
        <v>4.8084905878076798</v>
      </c>
      <c r="D19" s="14">
        <v>21832.468000000001</v>
      </c>
      <c r="E19" s="15">
        <v>1.43422923468845</v>
      </c>
      <c r="F19" s="14">
        <v>0</v>
      </c>
      <c r="G19" s="16">
        <v>0</v>
      </c>
    </row>
    <row r="20" spans="1:7" x14ac:dyDescent="0.2">
      <c r="A20" s="29" t="s">
        <v>8</v>
      </c>
      <c r="B20" s="14">
        <v>8137.5559999999996</v>
      </c>
      <c r="C20" s="15">
        <v>4.3508288322685598</v>
      </c>
      <c r="D20" s="14">
        <v>41362.582000000002</v>
      </c>
      <c r="E20" s="15">
        <v>1.61701453185394</v>
      </c>
      <c r="F20" s="14">
        <v>0</v>
      </c>
      <c r="G20" s="16">
        <v>0</v>
      </c>
    </row>
    <row r="21" spans="1:7" x14ac:dyDescent="0.2">
      <c r="A21" s="30" t="s">
        <v>9</v>
      </c>
      <c r="B21" s="18">
        <v>7018.7889999999998</v>
      </c>
      <c r="C21" s="19">
        <v>4.4838142816374704</v>
      </c>
      <c r="D21" s="18">
        <v>21024.025000000001</v>
      </c>
      <c r="E21" s="19">
        <v>1.01271770120136</v>
      </c>
      <c r="F21" s="18">
        <v>20.22</v>
      </c>
      <c r="G21" s="19">
        <v>1E-3</v>
      </c>
    </row>
    <row r="22" spans="1:7" x14ac:dyDescent="0.2">
      <c r="A22" s="31" t="s">
        <v>10</v>
      </c>
      <c r="B22" s="34">
        <f>SUM(B13:B21)</f>
        <v>74097.092000000004</v>
      </c>
      <c r="C22" s="35">
        <f>((B13*C13)+(B14*C14)+(B15*C15)+(B16*C16)+(B17*C17)+(B18*C18)+(B19*C19)+(B20*C20)+(B21*C21))/B22</f>
        <v>4.4716052409452178</v>
      </c>
      <c r="D22" s="34">
        <f>SUM(D13:D21)</f>
        <v>264540.78000000003</v>
      </c>
      <c r="E22" s="35">
        <f>((D13*E13)+(D14*E14)+(D15*E15)+(D16*E16)+(D17*E17)+(D18*E18)+(D19*E19)+(D20*E20)+(D21*E21))/D22</f>
        <v>1.3974431429891478</v>
      </c>
      <c r="F22" s="34">
        <f>SUM(F13:F21)</f>
        <v>1632.7440000000001</v>
      </c>
      <c r="G22" s="35">
        <f>((F13*G13)+(F14*G14)+(F15*G15)+(F16*G16)+(F17*G17)+(F18*G18)+(F19*G19)+(F20*G20)+(F21*G21))/F22</f>
        <v>0.24227211063093787</v>
      </c>
    </row>
    <row r="25" spans="1:7" ht="15" x14ac:dyDescent="0.2">
      <c r="A25" s="23" t="s">
        <v>27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0</v>
      </c>
      <c r="C29" s="13">
        <v>0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527.98900000000003</v>
      </c>
      <c r="E30" s="15">
        <v>0.140015076071661</v>
      </c>
      <c r="F30" s="14">
        <v>0</v>
      </c>
      <c r="G30" s="16">
        <v>0</v>
      </c>
    </row>
    <row r="31" spans="1:7" x14ac:dyDescent="0.2">
      <c r="A31" s="29" t="s">
        <v>3</v>
      </c>
      <c r="B31" s="14">
        <v>1271.6669999999999</v>
      </c>
      <c r="C31" s="15">
        <v>2.8054512549275898</v>
      </c>
      <c r="D31" s="14">
        <v>1631.845</v>
      </c>
      <c r="E31" s="15">
        <v>0.64369142657544098</v>
      </c>
      <c r="F31" s="14">
        <v>0</v>
      </c>
      <c r="G31" s="16">
        <v>0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 x14ac:dyDescent="0.2">
      <c r="A34" s="29" t="s">
        <v>6</v>
      </c>
      <c r="B34" s="14">
        <v>1136.0650000000001</v>
      </c>
      <c r="C34" s="15">
        <v>2.9385682782235198</v>
      </c>
      <c r="D34" s="14">
        <v>1920.9390000000001</v>
      </c>
      <c r="E34" s="15">
        <v>0.93882951306626605</v>
      </c>
      <c r="F34" s="14">
        <v>33.448</v>
      </c>
      <c r="G34" s="15">
        <v>0.13800000000000001</v>
      </c>
    </row>
    <row r="35" spans="1:7" x14ac:dyDescent="0.2">
      <c r="A35" s="29" t="s">
        <v>7</v>
      </c>
      <c r="B35" s="14">
        <v>940.02</v>
      </c>
      <c r="C35" s="15">
        <v>3.9036897693666099</v>
      </c>
      <c r="D35" s="14">
        <v>4469.3249999999998</v>
      </c>
      <c r="E35" s="15">
        <v>0.82994568575791705</v>
      </c>
      <c r="F35" s="14">
        <v>0</v>
      </c>
      <c r="G35" s="16">
        <v>0</v>
      </c>
    </row>
    <row r="36" spans="1:7" x14ac:dyDescent="0.2">
      <c r="A36" s="29" t="s">
        <v>8</v>
      </c>
      <c r="B36" s="14">
        <v>1616.723</v>
      </c>
      <c r="C36" s="15">
        <v>4.1727054560366899</v>
      </c>
      <c r="D36" s="14">
        <v>8594.5169999999998</v>
      </c>
      <c r="E36" s="15">
        <v>1.9250879038344999</v>
      </c>
      <c r="F36" s="14">
        <v>1419.5540000000001</v>
      </c>
      <c r="G36" s="15">
        <v>0.19012774364342599</v>
      </c>
    </row>
    <row r="37" spans="1:7" x14ac:dyDescent="0.2">
      <c r="A37" s="30" t="s">
        <v>9</v>
      </c>
      <c r="B37" s="18">
        <v>14.403</v>
      </c>
      <c r="C37" s="19">
        <v>3.65025730555034</v>
      </c>
      <c r="D37" s="18">
        <v>1.0999999999999999E-2</v>
      </c>
      <c r="E37" s="20">
        <v>0.115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4978.8780000000006</v>
      </c>
      <c r="C38" s="35">
        <f>((B29*C29)+(B30*C30)+(B31*C31)+(B32*C32)+(B33*C33)+(B34*C34)+(B35*C35)+(B36*C36)+(B37*C37))/B38</f>
        <v>3.4895882863512329</v>
      </c>
      <c r="D38" s="34">
        <f>SUM(D29:D37)</f>
        <v>17144.625999999997</v>
      </c>
      <c r="E38" s="35">
        <f>((D29*E29)+(D30*E30)+(D31*E31)+(D32*E32)+(D33*E33)+(D34*E34)+(D35*E35)+(D36*E36)+(D37*E37))/D38</f>
        <v>1.3521592284952719</v>
      </c>
      <c r="F38" s="34">
        <f>SUM(F29:F37)</f>
        <v>1453.0020000000002</v>
      </c>
      <c r="G38" s="35">
        <f>((F29*G29)+(F30*G30)+(F31*G31)+(F32*G32)+(F33*G33)+(F34*G34)+(F35*G35)+(F36*G36)+(F37*G37))/F38</f>
        <v>0.18892776678903395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D22:F22 C22 C38:D38 E38:F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40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28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6935.6040000000003</v>
      </c>
      <c r="C13" s="12">
        <v>4.5147682970365697</v>
      </c>
      <c r="D13" s="11">
        <v>19197.339</v>
      </c>
      <c r="E13" s="12">
        <v>1.5253315180817499</v>
      </c>
      <c r="F13" s="11">
        <v>74.924999999999997</v>
      </c>
      <c r="G13" s="12">
        <v>0.312</v>
      </c>
    </row>
    <row r="14" spans="1:8" x14ac:dyDescent="0.2">
      <c r="A14" s="29" t="s">
        <v>2</v>
      </c>
      <c r="B14" s="14">
        <v>8689.0419999999995</v>
      </c>
      <c r="C14" s="15">
        <v>3.9945346791970899</v>
      </c>
      <c r="D14" s="14">
        <v>31507.829000000002</v>
      </c>
      <c r="E14" s="15">
        <v>1.2534429966596601</v>
      </c>
      <c r="F14" s="14">
        <v>90.1</v>
      </c>
      <c r="G14" s="15">
        <v>0.28000000000000003</v>
      </c>
    </row>
    <row r="15" spans="1:8" x14ac:dyDescent="0.2">
      <c r="A15" s="29" t="s">
        <v>3</v>
      </c>
      <c r="B15" s="14">
        <v>9587.4079999999994</v>
      </c>
      <c r="C15" s="15">
        <v>4.9023013124089401</v>
      </c>
      <c r="D15" s="14">
        <v>48327.728999999999</v>
      </c>
      <c r="E15" s="15">
        <v>1.5619343435939199</v>
      </c>
      <c r="F15" s="14">
        <v>1086.1110000000001</v>
      </c>
      <c r="G15" s="15">
        <v>0.31445796147907501</v>
      </c>
    </row>
    <row r="16" spans="1:8" x14ac:dyDescent="0.2">
      <c r="A16" s="29" t="s">
        <v>4</v>
      </c>
      <c r="B16" s="14">
        <v>4250.7709999999997</v>
      </c>
      <c r="C16" s="15">
        <v>5.1890600260517399</v>
      </c>
      <c r="D16" s="14">
        <v>16053.581</v>
      </c>
      <c r="E16" s="15">
        <v>1.6248910215733201</v>
      </c>
      <c r="F16" s="17">
        <v>788.94299999999998</v>
      </c>
      <c r="G16" s="38">
        <v>0.148618592217689</v>
      </c>
    </row>
    <row r="17" spans="1:7" x14ac:dyDescent="0.2">
      <c r="A17" s="29" t="s">
        <v>5</v>
      </c>
      <c r="B17" s="14">
        <v>2089.306</v>
      </c>
      <c r="C17" s="15">
        <v>5.0867267346190603</v>
      </c>
      <c r="D17" s="14">
        <v>50614.845000000001</v>
      </c>
      <c r="E17" s="15">
        <v>1.60278455877915</v>
      </c>
      <c r="F17" s="14">
        <v>747.42200000000003</v>
      </c>
      <c r="G17" s="15">
        <v>0.194440846001322</v>
      </c>
    </row>
    <row r="18" spans="1:7" x14ac:dyDescent="0.2">
      <c r="A18" s="29" t="s">
        <v>6</v>
      </c>
      <c r="B18" s="14">
        <v>9825.8950000000004</v>
      </c>
      <c r="C18" s="15">
        <v>4.6735418043852501</v>
      </c>
      <c r="D18" s="14">
        <v>13324.343999999999</v>
      </c>
      <c r="E18" s="15">
        <v>1.8823832535395399</v>
      </c>
      <c r="F18" s="14">
        <v>5515.4170000000004</v>
      </c>
      <c r="G18" s="15">
        <v>0.170316167027806</v>
      </c>
    </row>
    <row r="19" spans="1:7" x14ac:dyDescent="0.2">
      <c r="A19" s="29" t="s">
        <v>7</v>
      </c>
      <c r="B19" s="14">
        <v>3235.7570000000001</v>
      </c>
      <c r="C19" s="15">
        <v>5.0708530248099599</v>
      </c>
      <c r="D19" s="14">
        <v>21686.839</v>
      </c>
      <c r="E19" s="15">
        <v>1.6071858601430999</v>
      </c>
      <c r="F19" s="14">
        <v>1543.94</v>
      </c>
      <c r="G19" s="15">
        <v>0.17040118268844601</v>
      </c>
    </row>
    <row r="20" spans="1:7" x14ac:dyDescent="0.2">
      <c r="A20" s="29" t="s">
        <v>8</v>
      </c>
      <c r="B20" s="14">
        <v>5906.1980000000003</v>
      </c>
      <c r="C20" s="15">
        <v>4.6057141088057003</v>
      </c>
      <c r="D20" s="14">
        <v>40387.938999999998</v>
      </c>
      <c r="E20" s="15">
        <v>1.7740189767048999</v>
      </c>
      <c r="F20" s="14">
        <v>3050.837</v>
      </c>
      <c r="G20" s="15">
        <v>0.217007238341478</v>
      </c>
    </row>
    <row r="21" spans="1:7" x14ac:dyDescent="0.2">
      <c r="A21" s="30" t="s">
        <v>9</v>
      </c>
      <c r="B21" s="18">
        <v>5328.5919999999996</v>
      </c>
      <c r="C21" s="19">
        <v>4.6413119096001303</v>
      </c>
      <c r="D21" s="18">
        <v>22200.741000000002</v>
      </c>
      <c r="E21" s="19">
        <v>1.08633273641632</v>
      </c>
      <c r="F21" s="18">
        <v>1399.2159999999999</v>
      </c>
      <c r="G21" s="19">
        <v>0.125884011474997</v>
      </c>
    </row>
    <row r="22" spans="1:7" x14ac:dyDescent="0.2">
      <c r="A22" s="31" t="s">
        <v>10</v>
      </c>
      <c r="B22" s="34">
        <f>SUM(B13:B21)</f>
        <v>55848.572999999997</v>
      </c>
      <c r="C22" s="35">
        <f>((B13*C13)+(B14*C14)+(B15*C15)+(B16*C16)+(B17*C17)+(B18*C18)+(B19*C19)+(B20*C20)+(B21*C21))/B22</f>
        <v>4.654919620417159</v>
      </c>
      <c r="D22" s="34">
        <f>SUM(D13:D21)</f>
        <v>263301.18599999999</v>
      </c>
      <c r="E22" s="35">
        <f>((D13*E13)+(D14*E14)+(D15*E15)+(D16*E16)+(D17*E17)+(D18*E18)+(D19*E19)+(D20*E20)+(D21*E21))/D22</f>
        <v>1.5464153286951012</v>
      </c>
      <c r="F22" s="34">
        <f>SUM(F13:F21)</f>
        <v>14296.911000000002</v>
      </c>
      <c r="G22" s="35">
        <f>((F13*G13)+(F14*G14)+(F15*G15)+(F16*G16)+(F17*G17)+(F18*G18)+(F19*G19)+(F20*G20)+(F21*G21))/F22</f>
        <v>0.18838813048496972</v>
      </c>
    </row>
    <row r="25" spans="1:7" ht="15" x14ac:dyDescent="0.2">
      <c r="A25" s="23" t="s">
        <v>29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0</v>
      </c>
      <c r="C29" s="13">
        <v>0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527.35599999999999</v>
      </c>
      <c r="E30" s="15">
        <v>0.16001666805725201</v>
      </c>
      <c r="F30" s="14">
        <v>0</v>
      </c>
      <c r="G30" s="16">
        <v>0</v>
      </c>
    </row>
    <row r="31" spans="1:7" x14ac:dyDescent="0.2">
      <c r="A31" s="29" t="s">
        <v>3</v>
      </c>
      <c r="B31" s="14">
        <v>1056.9929999999999</v>
      </c>
      <c r="C31" s="15">
        <v>2.9523784358079999</v>
      </c>
      <c r="D31" s="14">
        <v>1893.704</v>
      </c>
      <c r="E31" s="15">
        <v>0.84613171277031696</v>
      </c>
      <c r="F31" s="14">
        <v>0</v>
      </c>
      <c r="G31" s="16">
        <v>0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 x14ac:dyDescent="0.2">
      <c r="A34" s="29" t="s">
        <v>6</v>
      </c>
      <c r="B34" s="14">
        <v>848.97900000000004</v>
      </c>
      <c r="C34" s="15">
        <v>3.1108920055737501</v>
      </c>
      <c r="D34" s="14">
        <v>2296.5949999999998</v>
      </c>
      <c r="E34" s="15">
        <v>0.90543874562123505</v>
      </c>
      <c r="F34" s="14">
        <v>33.363999999999997</v>
      </c>
      <c r="G34" s="15">
        <v>0.193</v>
      </c>
    </row>
    <row r="35" spans="1:7" x14ac:dyDescent="0.2">
      <c r="A35" s="29" t="s">
        <v>7</v>
      </c>
      <c r="B35" s="14">
        <v>437.12200000000001</v>
      </c>
      <c r="C35" s="15">
        <v>3.9470926652055902</v>
      </c>
      <c r="D35" s="14">
        <v>4453.6679999999997</v>
      </c>
      <c r="E35" s="15">
        <v>0.95738825458026999</v>
      </c>
      <c r="F35" s="14">
        <v>0</v>
      </c>
      <c r="G35" s="16">
        <v>0</v>
      </c>
    </row>
    <row r="36" spans="1:7" x14ac:dyDescent="0.2">
      <c r="A36" s="29" t="s">
        <v>8</v>
      </c>
      <c r="B36" s="14">
        <v>978.67700000000002</v>
      </c>
      <c r="C36" s="15">
        <v>4.1382054211961696</v>
      </c>
      <c r="D36" s="14">
        <v>8385.7749999999996</v>
      </c>
      <c r="E36" s="15">
        <v>2.0941083800841298</v>
      </c>
      <c r="F36" s="14">
        <v>3144.2779999999998</v>
      </c>
      <c r="G36" s="15">
        <v>0.23964859214102599</v>
      </c>
    </row>
    <row r="37" spans="1:7" x14ac:dyDescent="0.2">
      <c r="A37" s="30" t="s">
        <v>9</v>
      </c>
      <c r="B37" s="18">
        <v>12.723000000000001</v>
      </c>
      <c r="C37" s="19">
        <v>4.2060682907865798</v>
      </c>
      <c r="D37" s="18">
        <v>1.0999999999999999E-2</v>
      </c>
      <c r="E37" s="20">
        <v>0.115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3334.4940000000001</v>
      </c>
      <c r="C38" s="35">
        <f>((B29*C29)+(B30*C30)+(B31*C31)+(B32*C32)+(B33*C33)+(B34*C34)+(B35*C35)+(B36*C36)+(B37*C37))/B38</f>
        <v>3.4759596622047244</v>
      </c>
      <c r="D38" s="34">
        <f>SUM(D29:D37)</f>
        <v>17557.108999999997</v>
      </c>
      <c r="E38" s="35">
        <f>((D29*E29)+(D30*E30)+(D31*E31)+(D32*E32)+(D33*E33)+(D34*E34)+(D35*E35)+(D36*E36)+(D37*E37))/D38</f>
        <v>1.4575718162939011</v>
      </c>
      <c r="F38" s="34">
        <f>SUM(F29:F37)</f>
        <v>3177.6419999999998</v>
      </c>
      <c r="G38" s="35">
        <f>((F29*G29)+(F30*G30)+(F31*G31)+(F32*G32)+(F33*G33)+(F34*G34)+(F35*G35)+(F36*G36)+(F37*G37))/F38</f>
        <v>0.23915880014174062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43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30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4921.1279999999997</v>
      </c>
      <c r="C13" s="12">
        <v>4.4947748280475501</v>
      </c>
      <c r="D13" s="11">
        <v>19082.594000000001</v>
      </c>
      <c r="E13" s="12">
        <v>1.6700930793790401</v>
      </c>
      <c r="F13" s="11">
        <v>891.80799999999999</v>
      </c>
      <c r="G13" s="12">
        <v>0.26011439682083998</v>
      </c>
    </row>
    <row r="14" spans="1:8" x14ac:dyDescent="0.2">
      <c r="A14" s="29" t="s">
        <v>2</v>
      </c>
      <c r="B14" s="14">
        <v>6659.1959999999999</v>
      </c>
      <c r="C14" s="15">
        <v>4.2591773463343001</v>
      </c>
      <c r="D14" s="14">
        <v>31239.530999999999</v>
      </c>
      <c r="E14" s="15">
        <v>1.38868958183143</v>
      </c>
      <c r="F14" s="14">
        <v>3494.1709999999998</v>
      </c>
      <c r="G14" s="15">
        <v>0.110814063765053</v>
      </c>
    </row>
    <row r="15" spans="1:8" x14ac:dyDescent="0.2">
      <c r="A15" s="29" t="s">
        <v>3</v>
      </c>
      <c r="B15" s="14">
        <v>5795.02</v>
      </c>
      <c r="C15" s="15">
        <v>4.9478686643014198</v>
      </c>
      <c r="D15" s="14">
        <v>47465.368999999999</v>
      </c>
      <c r="E15" s="15">
        <v>1.71345403991276</v>
      </c>
      <c r="F15" s="14">
        <v>6709.0839999999998</v>
      </c>
      <c r="G15" s="15">
        <v>0.18935404863018601</v>
      </c>
    </row>
    <row r="16" spans="1:8" x14ac:dyDescent="0.2">
      <c r="A16" s="29" t="s">
        <v>4</v>
      </c>
      <c r="B16" s="14">
        <v>3120.5790000000002</v>
      </c>
      <c r="C16" s="15">
        <v>5.6514375687973297</v>
      </c>
      <c r="D16" s="14">
        <v>15816.279</v>
      </c>
      <c r="E16" s="15">
        <v>1.8209530942771099</v>
      </c>
      <c r="F16" s="17">
        <v>3018.962</v>
      </c>
      <c r="G16" s="38">
        <v>0.18639138949082501</v>
      </c>
    </row>
    <row r="17" spans="1:7" x14ac:dyDescent="0.2">
      <c r="A17" s="29" t="s">
        <v>5</v>
      </c>
      <c r="B17" s="14">
        <v>1452.057</v>
      </c>
      <c r="C17" s="15">
        <v>5.6808717336853896</v>
      </c>
      <c r="D17" s="14">
        <v>50268.482000000004</v>
      </c>
      <c r="E17" s="15">
        <v>1.8230461697450899</v>
      </c>
      <c r="F17" s="14">
        <v>3269.97</v>
      </c>
      <c r="G17" s="15">
        <v>0.16846768777695201</v>
      </c>
    </row>
    <row r="18" spans="1:7" x14ac:dyDescent="0.2">
      <c r="A18" s="29" t="s">
        <v>6</v>
      </c>
      <c r="B18" s="14">
        <v>6438.4089999999997</v>
      </c>
      <c r="C18" s="15">
        <v>5.0305130925978796</v>
      </c>
      <c r="D18" s="14">
        <v>13217.995000000001</v>
      </c>
      <c r="E18" s="15">
        <v>2.1167932917208701</v>
      </c>
      <c r="F18" s="14">
        <v>11183.731</v>
      </c>
      <c r="G18" s="15">
        <v>0.173922072070582</v>
      </c>
    </row>
    <row r="19" spans="1:7" x14ac:dyDescent="0.2">
      <c r="A19" s="29" t="s">
        <v>7</v>
      </c>
      <c r="B19" s="14">
        <v>1200.5219999999999</v>
      </c>
      <c r="C19" s="15">
        <v>5.1610394853238803</v>
      </c>
      <c r="D19" s="14">
        <v>21136.704000000002</v>
      </c>
      <c r="E19" s="15">
        <v>1.8069012156767701</v>
      </c>
      <c r="F19" s="14">
        <v>6246.5609999999997</v>
      </c>
      <c r="G19" s="15">
        <v>0.17169925083578</v>
      </c>
    </row>
    <row r="20" spans="1:7" x14ac:dyDescent="0.2">
      <c r="A20" s="29" t="s">
        <v>8</v>
      </c>
      <c r="B20" s="14">
        <v>3935.6880000000001</v>
      </c>
      <c r="C20" s="15">
        <v>5.0949105259360001</v>
      </c>
      <c r="D20" s="14">
        <v>39163.241999999998</v>
      </c>
      <c r="E20" s="15">
        <v>1.97647105254974</v>
      </c>
      <c r="F20" s="14">
        <v>14229.543</v>
      </c>
      <c r="G20" s="15">
        <v>0.197961667567258</v>
      </c>
    </row>
    <row r="21" spans="1:7" x14ac:dyDescent="0.2">
      <c r="A21" s="30" t="s">
        <v>9</v>
      </c>
      <c r="B21" s="18">
        <v>3390.05</v>
      </c>
      <c r="C21" s="19">
        <v>4.9343883261308799</v>
      </c>
      <c r="D21" s="18">
        <v>21662.556</v>
      </c>
      <c r="E21" s="19">
        <v>1.23064834685251</v>
      </c>
      <c r="F21" s="18">
        <v>4714.049</v>
      </c>
      <c r="G21" s="19">
        <v>0.17346212184048199</v>
      </c>
    </row>
    <row r="22" spans="1:7" x14ac:dyDescent="0.2">
      <c r="A22" s="31" t="s">
        <v>10</v>
      </c>
      <c r="B22" s="34">
        <f>SUM(B13:B21)</f>
        <v>36912.649000000005</v>
      </c>
      <c r="C22" s="35">
        <f>((B13*C13)+(B14*C14)+(B15*C15)+(B16*C16)+(B17*C17)+(B18*C18)+(B19*C19)+(B20*C20)+(B21*C21))/B22</f>
        <v>4.8873221593226752</v>
      </c>
      <c r="D22" s="34">
        <f>SUM(D13:D21)</f>
        <v>259052.75200000001</v>
      </c>
      <c r="E22" s="35">
        <f>((D13*E13)+(D14*E14)+(D15*E15)+(D16*E16)+(D17*E17)+(D18*E18)+(D19*E19)+(D20*E20)+(D21*E21))/D22</f>
        <v>1.7265194527097711</v>
      </c>
      <c r="F22" s="34">
        <f>SUM(F13:F21)</f>
        <v>53757.878999999994</v>
      </c>
      <c r="G22" s="35">
        <f>((F13*G13)+(F14*G14)+(F15*G15)+(F16*G16)+(F17*G17)+(F18*G18)+(F19*G19)+(F20*G20)+(F21*G21))/F22</f>
        <v>0.17960903794214073</v>
      </c>
    </row>
    <row r="25" spans="1:7" ht="15" x14ac:dyDescent="0.2">
      <c r="A25" s="23" t="s">
        <v>31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0</v>
      </c>
      <c r="C29" s="13">
        <v>0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526.54899999999998</v>
      </c>
      <c r="E30" s="15">
        <v>0.19332519860449801</v>
      </c>
      <c r="F30" s="14">
        <v>0</v>
      </c>
      <c r="G30" s="16">
        <v>0</v>
      </c>
    </row>
    <row r="31" spans="1:7" x14ac:dyDescent="0.2">
      <c r="A31" s="29" t="s">
        <v>3</v>
      </c>
      <c r="B31" s="14">
        <v>789.96900000000005</v>
      </c>
      <c r="C31" s="15">
        <v>2.7505543736526401</v>
      </c>
      <c r="D31" s="14">
        <v>1620.9590000000001</v>
      </c>
      <c r="E31" s="15">
        <v>0.81029584955572598</v>
      </c>
      <c r="F31" s="14">
        <v>0</v>
      </c>
      <c r="G31" s="16">
        <v>0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 x14ac:dyDescent="0.2">
      <c r="A34" s="29" t="s">
        <v>6</v>
      </c>
      <c r="B34" s="14">
        <v>627.37599999999998</v>
      </c>
      <c r="C34" s="15">
        <v>3.6848202274234301</v>
      </c>
      <c r="D34" s="14">
        <v>2844.84</v>
      </c>
      <c r="E34" s="15">
        <v>0.91431128885983004</v>
      </c>
      <c r="F34" s="14">
        <v>33.314</v>
      </c>
      <c r="G34" s="15">
        <v>0.45500000000000002</v>
      </c>
    </row>
    <row r="35" spans="1:7" x14ac:dyDescent="0.2">
      <c r="A35" s="29" t="s">
        <v>7</v>
      </c>
      <c r="B35" s="14">
        <v>140.518</v>
      </c>
      <c r="C35" s="15">
        <v>3.1750012738581499</v>
      </c>
      <c r="D35" s="14">
        <v>4538.3140000000003</v>
      </c>
      <c r="E35" s="15">
        <v>1.1000463531170399</v>
      </c>
      <c r="F35" s="14">
        <v>0</v>
      </c>
      <c r="G35" s="16">
        <v>0</v>
      </c>
    </row>
    <row r="36" spans="1:7" x14ac:dyDescent="0.2">
      <c r="A36" s="29" t="s">
        <v>8</v>
      </c>
      <c r="B36" s="14">
        <v>336.59800000000001</v>
      </c>
      <c r="C36" s="15">
        <v>4.22247108123043</v>
      </c>
      <c r="D36" s="14">
        <v>8130.2169999999996</v>
      </c>
      <c r="E36" s="15">
        <v>2.3371535329253801</v>
      </c>
      <c r="F36" s="14">
        <v>4893.143</v>
      </c>
      <c r="G36" s="15">
        <v>0.27705842849882001</v>
      </c>
    </row>
    <row r="37" spans="1:7" x14ac:dyDescent="0.2">
      <c r="A37" s="30" t="s">
        <v>9</v>
      </c>
      <c r="B37" s="18">
        <v>11.523</v>
      </c>
      <c r="C37" s="19">
        <v>4.4141135768525803</v>
      </c>
      <c r="D37" s="18">
        <v>1.0999999999999999E-2</v>
      </c>
      <c r="E37" s="20">
        <v>0.17599999999999999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1905.9839999999999</v>
      </c>
      <c r="C38" s="35">
        <f>((B29*C29)+(B30*C30)+(B31*C31)+(B32*C32)+(B33*C33)+(B34*C34)+(B35*C35)+(B36*C36)+(B37*C37))/B38</f>
        <v>3.3593694615201795</v>
      </c>
      <c r="D38" s="34">
        <f>SUM(D29:D37)</f>
        <v>17660.89</v>
      </c>
      <c r="E38" s="35">
        <f>((D29*E29)+(D30*E30)+(D31*E31)+(D32*E32)+(D33*E33)+(D34*E34)+(D35*E35)+(D36*E36)+(D37*E37))/D38</f>
        <v>1.5860041001897407</v>
      </c>
      <c r="F38" s="34">
        <f>SUM(F29:F37)</f>
        <v>4926.4570000000003</v>
      </c>
      <c r="G38" s="35">
        <f>((F29*G29)+(F30*G30)+(F31*G31)+(F32*G32)+(F33*G33)+(F34*G34)+(F35*G35)+(F36*G36)+(F37*G37))/F38</f>
        <v>0.27826171628007745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32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3846.328</v>
      </c>
      <c r="C13" s="12">
        <v>4.6388689898521402</v>
      </c>
      <c r="D13" s="11">
        <v>18955.142</v>
      </c>
      <c r="E13" s="12">
        <v>1.8524005911957799</v>
      </c>
      <c r="F13" s="11">
        <v>6223.1689999999999</v>
      </c>
      <c r="G13" s="12">
        <v>0.15113142435951801</v>
      </c>
    </row>
    <row r="14" spans="1:8" x14ac:dyDescent="0.2">
      <c r="A14" s="29" t="s">
        <v>2</v>
      </c>
      <c r="B14" s="14">
        <v>3870.2429999999999</v>
      </c>
      <c r="C14" s="15">
        <v>4.6407976134831799</v>
      </c>
      <c r="D14" s="14">
        <v>31244.481</v>
      </c>
      <c r="E14" s="15">
        <v>1.5618708082237001</v>
      </c>
      <c r="F14" s="14">
        <v>11349.091</v>
      </c>
      <c r="G14" s="15">
        <v>0.114717522310818</v>
      </c>
    </row>
    <row r="15" spans="1:8" x14ac:dyDescent="0.2">
      <c r="A15" s="29" t="s">
        <v>3</v>
      </c>
      <c r="B15" s="14">
        <v>3067.578</v>
      </c>
      <c r="C15" s="15">
        <v>4.9971574157201504</v>
      </c>
      <c r="D15" s="14">
        <v>46489.381999999998</v>
      </c>
      <c r="E15" s="15">
        <v>1.9649888343751301</v>
      </c>
      <c r="F15" s="14">
        <v>24754.795999999998</v>
      </c>
      <c r="G15" s="15">
        <v>0.15470700275615301</v>
      </c>
    </row>
    <row r="16" spans="1:8" x14ac:dyDescent="0.2">
      <c r="A16" s="29" t="s">
        <v>4</v>
      </c>
      <c r="B16" s="14">
        <v>1310.211</v>
      </c>
      <c r="C16" s="15">
        <v>6.1205952026047701</v>
      </c>
      <c r="D16" s="14">
        <v>14720.367</v>
      </c>
      <c r="E16" s="15">
        <v>1.98614444205094</v>
      </c>
      <c r="F16" s="17">
        <v>9903.4989999999998</v>
      </c>
      <c r="G16" s="38">
        <v>0.19142829620117099</v>
      </c>
    </row>
    <row r="17" spans="1:7" x14ac:dyDescent="0.2">
      <c r="A17" s="29" t="s">
        <v>5</v>
      </c>
      <c r="B17" s="14">
        <v>858.20699999999999</v>
      </c>
      <c r="C17" s="15">
        <v>6.1664026825695899</v>
      </c>
      <c r="D17" s="14">
        <v>49890.201000000001</v>
      </c>
      <c r="E17" s="15">
        <v>2.1333242946445501</v>
      </c>
      <c r="F17" s="14">
        <v>6418.6840000000002</v>
      </c>
      <c r="G17" s="15">
        <v>0.18222227952022599</v>
      </c>
    </row>
    <row r="18" spans="1:7" x14ac:dyDescent="0.2">
      <c r="A18" s="29" t="s">
        <v>6</v>
      </c>
      <c r="B18" s="14">
        <v>3049.9569999999999</v>
      </c>
      <c r="C18" s="15">
        <v>5.3885767691151099</v>
      </c>
      <c r="D18" s="14">
        <v>13152.834000000001</v>
      </c>
      <c r="E18" s="15">
        <v>2.4298336135010898</v>
      </c>
      <c r="F18" s="14">
        <v>20670.828000000001</v>
      </c>
      <c r="G18" s="15">
        <v>0.195344360177541</v>
      </c>
    </row>
    <row r="19" spans="1:7" x14ac:dyDescent="0.2">
      <c r="A19" s="29" t="s">
        <v>7</v>
      </c>
      <c r="B19" s="14">
        <v>451.96199999999999</v>
      </c>
      <c r="C19" s="15">
        <v>4.6703310720812796</v>
      </c>
      <c r="D19" s="14">
        <v>19960.205000000002</v>
      </c>
      <c r="E19" s="15">
        <v>2.02597818148661</v>
      </c>
      <c r="F19" s="14">
        <v>10548.867</v>
      </c>
      <c r="G19" s="15">
        <v>0.206612377898025</v>
      </c>
    </row>
    <row r="20" spans="1:7" x14ac:dyDescent="0.2">
      <c r="A20" s="29" t="s">
        <v>8</v>
      </c>
      <c r="B20" s="14">
        <v>2231.886</v>
      </c>
      <c r="C20" s="15">
        <v>5.4179346754269702</v>
      </c>
      <c r="D20" s="14">
        <v>36641.856</v>
      </c>
      <c r="E20" s="15">
        <v>2.2042983157839999</v>
      </c>
      <c r="F20" s="14">
        <v>18105.174999999999</v>
      </c>
      <c r="G20" s="15">
        <v>0.25971072812055102</v>
      </c>
    </row>
    <row r="21" spans="1:7" x14ac:dyDescent="0.2">
      <c r="A21" s="30" t="s">
        <v>9</v>
      </c>
      <c r="B21" s="18">
        <v>1773.2260000000001</v>
      </c>
      <c r="C21" s="19">
        <v>5.4132117569898002</v>
      </c>
      <c r="D21" s="18">
        <v>21210.651999999998</v>
      </c>
      <c r="E21" s="19">
        <v>1.4612016211005701</v>
      </c>
      <c r="F21" s="18">
        <v>4946.9480000000003</v>
      </c>
      <c r="G21" s="19">
        <v>0.22533986773258999</v>
      </c>
    </row>
    <row r="22" spans="1:7" x14ac:dyDescent="0.2">
      <c r="A22" s="31" t="s">
        <v>10</v>
      </c>
      <c r="B22" s="34">
        <f>SUM(B13:B21)</f>
        <v>20459.597999999998</v>
      </c>
      <c r="C22" s="35">
        <f>((B13*C13)+(B14*C14)+(B15*C15)+(B16*C16)+(B17*C17)+(B18*C18)+(B19*C19)+(B20*C20)+(B21*C21))/B22</f>
        <v>5.1164699038563706</v>
      </c>
      <c r="D22" s="34">
        <f>SUM(D13:D21)</f>
        <v>252265.12000000002</v>
      </c>
      <c r="E22" s="35">
        <f>((D13*E13)+(D14*E14)+(D15*E15)+(D16*E16)+(D17*E17)+(D18*E18)+(D19*E19)+(D20*E20)+(D21*E21))/D22</f>
        <v>1.9625899414671351</v>
      </c>
      <c r="F22" s="34">
        <f>SUM(F13:F21)</f>
        <v>112921.057</v>
      </c>
      <c r="G22" s="35">
        <f>((F13*G13)+(F14*G14)+(F15*G15)+(F16*G16)+(F17*G17)+(F18*G18)+(F19*G19)+(F20*G20)+(F21*G21))/F22</f>
        <v>0.18749330705432568</v>
      </c>
    </row>
    <row r="25" spans="1:7" ht="15" x14ac:dyDescent="0.2">
      <c r="A25" s="23" t="s">
        <v>33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0</v>
      </c>
      <c r="C29" s="13">
        <v>0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526.28599999999994</v>
      </c>
      <c r="E30" s="15">
        <v>0.260019571107725</v>
      </c>
      <c r="F30" s="14">
        <v>305.32299999999998</v>
      </c>
      <c r="G30" s="15">
        <v>0.120815366022213</v>
      </c>
    </row>
    <row r="31" spans="1:7" x14ac:dyDescent="0.2">
      <c r="A31" s="29" t="s">
        <v>3</v>
      </c>
      <c r="B31" s="14">
        <v>544.96500000000003</v>
      </c>
      <c r="C31" s="15">
        <v>2.81796339214445</v>
      </c>
      <c r="D31" s="14">
        <v>1618.1780000000001</v>
      </c>
      <c r="E31" s="15">
        <v>0.96288420556947396</v>
      </c>
      <c r="F31" s="14">
        <v>0</v>
      </c>
      <c r="G31" s="16">
        <v>0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 x14ac:dyDescent="0.2">
      <c r="A34" s="29" t="s">
        <v>6</v>
      </c>
      <c r="B34" s="14">
        <v>411.94600000000003</v>
      </c>
      <c r="C34" s="15">
        <v>4.0444841435527996</v>
      </c>
      <c r="D34" s="14">
        <v>2966.4140000000002</v>
      </c>
      <c r="E34" s="15">
        <v>1.09565311686096</v>
      </c>
      <c r="F34" s="14">
        <v>33.258000000000003</v>
      </c>
      <c r="G34" s="15">
        <v>0.71699999999999997</v>
      </c>
    </row>
    <row r="35" spans="1:7" x14ac:dyDescent="0.2">
      <c r="A35" s="29" t="s">
        <v>7</v>
      </c>
      <c r="B35" s="14">
        <v>116.961</v>
      </c>
      <c r="C35" s="15">
        <v>3.3912537854498499</v>
      </c>
      <c r="D35" s="14">
        <v>4454.0720000000001</v>
      </c>
      <c r="E35" s="15">
        <v>1.3653159742366101</v>
      </c>
      <c r="F35" s="14">
        <v>148.23400000000001</v>
      </c>
      <c r="G35" s="15">
        <v>0.17868595598850501</v>
      </c>
    </row>
    <row r="36" spans="1:7" x14ac:dyDescent="0.2">
      <c r="A36" s="29" t="s">
        <v>8</v>
      </c>
      <c r="B36" s="14">
        <v>0</v>
      </c>
      <c r="C36" s="16">
        <v>0</v>
      </c>
      <c r="D36" s="14">
        <v>7184.4430000000002</v>
      </c>
      <c r="E36" s="15">
        <v>2.6937394180731902</v>
      </c>
      <c r="F36" s="14">
        <v>5643.4480000000003</v>
      </c>
      <c r="G36" s="15">
        <v>0.40241223805021298</v>
      </c>
    </row>
    <row r="37" spans="1:7" x14ac:dyDescent="0.2">
      <c r="A37" s="30" t="s">
        <v>9</v>
      </c>
      <c r="B37" s="18">
        <v>11.394</v>
      </c>
      <c r="C37" s="19">
        <v>4.6899387931607999</v>
      </c>
      <c r="D37" s="18">
        <v>1.0999999999999999E-2</v>
      </c>
      <c r="E37" s="19">
        <v>0.17599999999999999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1085.2660000000001</v>
      </c>
      <c r="C38" s="35">
        <f>((B29*C29)+(B30*C30)+(B31*C31)+(B32*C32)+(B33*C33)+(B34*C34)+(B35*C35)+(B36*C36)+(B37*C37))/B38</f>
        <v>3.3649649778112241</v>
      </c>
      <c r="D38" s="34">
        <f>SUM(D29:D37)</f>
        <v>16749.403999999999</v>
      </c>
      <c r="E38" s="35">
        <f>((D29*E29)+(D30*E30)+(D31*E31)+(D32*E32)+(D33*E33)+(D34*E34)+(D35*E35)+(D36*E36)+(D37*E37))/D38</f>
        <v>1.813757572329141</v>
      </c>
      <c r="F38" s="34">
        <f>SUM(F29:F37)</f>
        <v>6130.2629999999999</v>
      </c>
      <c r="G38" s="35">
        <f>((F29*G29)+(F30*G30)+(F31*G31)+(F32*G32)+(F33*G33)+(F34*G34)+(F35*G35)+(F36*G36)+(F37*G37))/F38</f>
        <v>0.38468391486629505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G22" evalError="1"/>
    <ignoredError sqref="C22 E22 C38 E38" evalError="1" formula="1"/>
    <ignoredError sqref="D22 F22 D38 F3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49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34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2569.9679999999998</v>
      </c>
      <c r="C13" s="12">
        <v>4.70816274832994</v>
      </c>
      <c r="D13" s="11">
        <v>18958.276000000002</v>
      </c>
      <c r="E13" s="12">
        <v>2.0716081007576799</v>
      </c>
      <c r="F13" s="11">
        <v>11193.087</v>
      </c>
      <c r="G13" s="12">
        <v>0.17204098440403401</v>
      </c>
    </row>
    <row r="14" spans="1:8" x14ac:dyDescent="0.2">
      <c r="A14" s="29" t="s">
        <v>2</v>
      </c>
      <c r="B14" s="14">
        <v>1991.423</v>
      </c>
      <c r="C14" s="15">
        <v>4.8021771341397601</v>
      </c>
      <c r="D14" s="14">
        <v>29597.616999999998</v>
      </c>
      <c r="E14" s="15">
        <v>1.8012665964628201</v>
      </c>
      <c r="F14" s="14">
        <v>18346.23</v>
      </c>
      <c r="G14" s="15">
        <v>0.14988422378875699</v>
      </c>
    </row>
    <row r="15" spans="1:8" x14ac:dyDescent="0.2">
      <c r="A15" s="29" t="s">
        <v>3</v>
      </c>
      <c r="B15" s="14">
        <v>1175.836</v>
      </c>
      <c r="C15" s="15">
        <v>5.5291647287546901</v>
      </c>
      <c r="D15" s="14">
        <v>45033.699000000001</v>
      </c>
      <c r="E15" s="15">
        <v>2.1924691488478398</v>
      </c>
      <c r="F15" s="14">
        <v>26254.844000000001</v>
      </c>
      <c r="G15" s="15">
        <v>0.198167832953035</v>
      </c>
    </row>
    <row r="16" spans="1:8" x14ac:dyDescent="0.2">
      <c r="A16" s="29" t="s">
        <v>4</v>
      </c>
      <c r="B16" s="14">
        <v>0</v>
      </c>
      <c r="C16" s="16">
        <v>0</v>
      </c>
      <c r="D16" s="14">
        <v>13759.316999999999</v>
      </c>
      <c r="E16" s="15">
        <v>2.3205362676795702</v>
      </c>
      <c r="F16" s="17">
        <v>11865.251</v>
      </c>
      <c r="G16" s="38">
        <v>0.27190343154139801</v>
      </c>
    </row>
    <row r="17" spans="1:7" x14ac:dyDescent="0.2">
      <c r="A17" s="29" t="s">
        <v>5</v>
      </c>
      <c r="B17" s="14">
        <v>29.693999999999999</v>
      </c>
      <c r="C17" s="15">
        <v>13.735487068094599</v>
      </c>
      <c r="D17" s="14">
        <v>47916.296000000002</v>
      </c>
      <c r="E17" s="15">
        <v>2.45719008230519</v>
      </c>
      <c r="F17" s="14">
        <v>7649.482</v>
      </c>
      <c r="G17" s="15">
        <v>0.24663540080230301</v>
      </c>
    </row>
    <row r="18" spans="1:7" x14ac:dyDescent="0.2">
      <c r="A18" s="29" t="s">
        <v>6</v>
      </c>
      <c r="B18" s="14">
        <v>544.202</v>
      </c>
      <c r="C18" s="15">
        <v>5.5702981576694004</v>
      </c>
      <c r="D18" s="14">
        <v>12823.058000000001</v>
      </c>
      <c r="E18" s="15">
        <v>2.7897374134937198</v>
      </c>
      <c r="F18" s="14">
        <v>22096.922999999999</v>
      </c>
      <c r="G18" s="15">
        <v>0.26722360244455801</v>
      </c>
    </row>
    <row r="19" spans="1:7" x14ac:dyDescent="0.2">
      <c r="A19" s="29" t="s">
        <v>7</v>
      </c>
      <c r="B19" s="14">
        <v>0</v>
      </c>
      <c r="C19" s="16">
        <v>0</v>
      </c>
      <c r="D19" s="14">
        <v>19042.753000000001</v>
      </c>
      <c r="E19" s="15">
        <v>2.2047546234517701</v>
      </c>
      <c r="F19" s="14">
        <v>12385.964</v>
      </c>
      <c r="G19" s="15">
        <v>0.28761495956229199</v>
      </c>
    </row>
    <row r="20" spans="1:7" x14ac:dyDescent="0.2">
      <c r="A20" s="29" t="s">
        <v>8</v>
      </c>
      <c r="B20" s="14">
        <v>522.08500000000004</v>
      </c>
      <c r="C20" s="15">
        <v>4.92332681459916</v>
      </c>
      <c r="D20" s="14">
        <v>34225.389000000003</v>
      </c>
      <c r="E20" s="15">
        <v>2.45676358118238</v>
      </c>
      <c r="F20" s="14">
        <v>18470.496999999999</v>
      </c>
      <c r="G20" s="15">
        <v>0.40029812700762701</v>
      </c>
    </row>
    <row r="21" spans="1:7" x14ac:dyDescent="0.2">
      <c r="A21" s="30" t="s">
        <v>9</v>
      </c>
      <c r="B21" s="18">
        <v>449.40800000000002</v>
      </c>
      <c r="C21" s="19">
        <v>5.6623512576545103</v>
      </c>
      <c r="D21" s="18">
        <v>20322.643</v>
      </c>
      <c r="E21" s="19">
        <v>1.72515683914735</v>
      </c>
      <c r="F21" s="18">
        <v>6181.1279999999997</v>
      </c>
      <c r="G21" s="19">
        <v>0.302538274082012</v>
      </c>
    </row>
    <row r="22" spans="1:7" x14ac:dyDescent="0.2">
      <c r="A22" s="31" t="s">
        <v>10</v>
      </c>
      <c r="B22" s="34">
        <f>SUM(B13:B21)</f>
        <v>7282.6160000000009</v>
      </c>
      <c r="C22" s="35">
        <f>((B13*C13)+(B14*C14)+(B15*C15)+(B16*C16)+(B17*C17)+(B18*C18)+(B19*C19)+(B20*C20)+(B21*C21))/B22</f>
        <v>5.0419676830413689</v>
      </c>
      <c r="D22" s="34">
        <f>SUM(D13:D21)</f>
        <v>241679.04800000001</v>
      </c>
      <c r="E22" s="35">
        <f>((D13*E13)+(D14*E14)+(D15*E15)+(D16*E16)+(D17*E17)+(D18*E18)+(D19*E19)+(D20*E20)+(D21*E21))/D22</f>
        <v>2.2256449483614307</v>
      </c>
      <c r="F22" s="34">
        <f>SUM(F13:F21)</f>
        <v>134443.40599999999</v>
      </c>
      <c r="G22" s="35">
        <f>((F13*G13)+(F14*G14)+(F15*G15)+(F16*G16)+(F17*G17)+(F18*G18)+(F19*G19)+(F20*G20)+(F21*G21))/F22</f>
        <v>0.25082764017448367</v>
      </c>
    </row>
    <row r="25" spans="1:7" ht="15" x14ac:dyDescent="0.2">
      <c r="A25" s="23" t="s">
        <v>35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0</v>
      </c>
      <c r="C29" s="13">
        <v>0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526.11500000000001</v>
      </c>
      <c r="E30" s="15">
        <v>0.37664073444018897</v>
      </c>
      <c r="F30" s="14">
        <v>305.02600000000001</v>
      </c>
      <c r="G30" s="15">
        <v>0.18326241041747299</v>
      </c>
    </row>
    <row r="31" spans="1:7" x14ac:dyDescent="0.2">
      <c r="A31" s="29" t="s">
        <v>3</v>
      </c>
      <c r="B31" s="14">
        <v>452.69299999999998</v>
      </c>
      <c r="C31" s="15">
        <v>3.3093728862606699</v>
      </c>
      <c r="D31" s="14">
        <v>1615.3979999999999</v>
      </c>
      <c r="E31" s="15">
        <v>1.21125967037225</v>
      </c>
      <c r="F31" s="14">
        <v>0</v>
      </c>
      <c r="G31" s="16">
        <v>0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 x14ac:dyDescent="0.2">
      <c r="A34" s="29" t="s">
        <v>6</v>
      </c>
      <c r="B34" s="14">
        <v>277.45800000000003</v>
      </c>
      <c r="C34" s="15">
        <v>4.9751206236619598</v>
      </c>
      <c r="D34" s="14">
        <v>2767.5880000000002</v>
      </c>
      <c r="E34" s="15">
        <v>1.2444429752549899</v>
      </c>
      <c r="F34" s="14">
        <v>33.168999999999997</v>
      </c>
      <c r="G34" s="15">
        <v>1.1759999999999999</v>
      </c>
    </row>
    <row r="35" spans="1:7" x14ac:dyDescent="0.2">
      <c r="A35" s="29" t="s">
        <v>7</v>
      </c>
      <c r="B35" s="14">
        <v>25.356999999999999</v>
      </c>
      <c r="C35" s="15">
        <v>4.1781454036360799</v>
      </c>
      <c r="D35" s="14">
        <v>4348.5630000000001</v>
      </c>
      <c r="E35" s="15">
        <v>1.69529080549138</v>
      </c>
      <c r="F35" s="14">
        <v>147.756</v>
      </c>
      <c r="G35" s="15">
        <v>0.29916117111995399</v>
      </c>
    </row>
    <row r="36" spans="1:7" x14ac:dyDescent="0.2">
      <c r="A36" s="29" t="s">
        <v>8</v>
      </c>
      <c r="B36" s="14">
        <v>0</v>
      </c>
      <c r="C36" s="16">
        <v>0</v>
      </c>
      <c r="D36" s="14">
        <v>6787.3689999999997</v>
      </c>
      <c r="E36" s="15">
        <v>2.8490645241182602</v>
      </c>
      <c r="F36" s="14">
        <v>5604.9480000000003</v>
      </c>
      <c r="G36" s="15">
        <v>0.68579664824722697</v>
      </c>
    </row>
    <row r="37" spans="1:7" x14ac:dyDescent="0.2">
      <c r="A37" s="30" t="s">
        <v>9</v>
      </c>
      <c r="B37" s="18">
        <v>11.217000000000001</v>
      </c>
      <c r="C37" s="19">
        <v>2.5866385282736202</v>
      </c>
      <c r="D37" s="18">
        <v>1.0999999999999999E-2</v>
      </c>
      <c r="E37" s="19">
        <v>0.25800000000000001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766.72500000000002</v>
      </c>
      <c r="C38" s="35">
        <f>((B29*C29)+(B30*C30)+(B31*C31)+(B32*C32)+(B33*C33)+(B34*C34)+(B35*C35)+(B36*C36)+(B37*C37))/B38</f>
        <v>3.930322495512272</v>
      </c>
      <c r="D38" s="34">
        <f>SUM(D29:D37)</f>
        <v>16045.044</v>
      </c>
      <c r="E38" s="35">
        <f>((D29*E29)+(D30*E30)+(D31*E31)+(D32*E32)+(D33*E33)+(D34*E34)+(D35*E35)+(D36*E36)+(D37*E37))/D38</f>
        <v>2.0136225349709256</v>
      </c>
      <c r="F38" s="34">
        <f>SUM(F29:F37)</f>
        <v>6090.8990000000003</v>
      </c>
      <c r="G38" s="35">
        <f>((F29*G29)+(F30*G30)+(F31*G31)+(F32*G32)+(F33*G33)+(F34*G34)+(F35*G35)+(F36*G36)+(F37*G37))/F38</f>
        <v>0.65392053849522025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54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37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1539.2190000000001</v>
      </c>
      <c r="C13" s="12">
        <v>5.3464305852513503</v>
      </c>
      <c r="D13" s="11">
        <v>16982.875</v>
      </c>
      <c r="E13" s="12">
        <v>2.4811617553565002</v>
      </c>
      <c r="F13" s="11">
        <v>14521.744000000001</v>
      </c>
      <c r="G13" s="12">
        <v>0.22827219416621</v>
      </c>
    </row>
    <row r="14" spans="1:8" x14ac:dyDescent="0.2">
      <c r="A14" s="29" t="s">
        <v>2</v>
      </c>
      <c r="B14" s="14">
        <v>719.12400000000002</v>
      </c>
      <c r="C14" s="15">
        <v>5.35754257123945</v>
      </c>
      <c r="D14" s="14">
        <v>29787.200000000001</v>
      </c>
      <c r="E14" s="15">
        <v>2.2806958510702602</v>
      </c>
      <c r="F14" s="14">
        <v>21458.329000000002</v>
      </c>
      <c r="G14" s="15">
        <v>0.227368356454969</v>
      </c>
    </row>
    <row r="15" spans="1:8" x14ac:dyDescent="0.2">
      <c r="A15" s="29" t="s">
        <v>3</v>
      </c>
      <c r="B15" s="14">
        <v>129.661</v>
      </c>
      <c r="C15" s="15">
        <v>6.3677037196998301</v>
      </c>
      <c r="D15" s="14">
        <v>41637.154999999999</v>
      </c>
      <c r="E15" s="15">
        <v>2.5810753065621301</v>
      </c>
      <c r="F15" s="14">
        <v>30002.291000000001</v>
      </c>
      <c r="G15" s="15">
        <v>0.30109075340279801</v>
      </c>
    </row>
    <row r="16" spans="1:8" x14ac:dyDescent="0.2">
      <c r="A16" s="29" t="s">
        <v>4</v>
      </c>
      <c r="B16" s="14">
        <v>0</v>
      </c>
      <c r="C16" s="16">
        <v>0</v>
      </c>
      <c r="D16" s="14">
        <v>13072.403</v>
      </c>
      <c r="E16" s="15">
        <v>2.74929559775659</v>
      </c>
      <c r="F16" s="17">
        <v>12669.493</v>
      </c>
      <c r="G16" s="38">
        <v>0.405074318048875</v>
      </c>
    </row>
    <row r="17" spans="1:7" x14ac:dyDescent="0.2">
      <c r="A17" s="29" t="s">
        <v>5</v>
      </c>
      <c r="B17" s="14">
        <v>15.116</v>
      </c>
      <c r="C17" s="15">
        <v>12.9995672135486</v>
      </c>
      <c r="D17" s="14">
        <v>42633.756000000001</v>
      </c>
      <c r="E17" s="15">
        <v>2.77949013746291</v>
      </c>
      <c r="F17" s="14">
        <v>7982.82</v>
      </c>
      <c r="G17" s="15">
        <v>0.389221111461864</v>
      </c>
    </row>
    <row r="18" spans="1:7" x14ac:dyDescent="0.2">
      <c r="A18" s="29" t="s">
        <v>6</v>
      </c>
      <c r="B18" s="14">
        <v>8.7379999999999995</v>
      </c>
      <c r="C18" s="15">
        <v>9.4363261615930405</v>
      </c>
      <c r="D18" s="14">
        <v>11306.460999999999</v>
      </c>
      <c r="E18" s="15">
        <v>3.0962024360230802</v>
      </c>
      <c r="F18" s="14">
        <v>28904.526000000002</v>
      </c>
      <c r="G18" s="15">
        <v>0.36857810531125801</v>
      </c>
    </row>
    <row r="19" spans="1:7" x14ac:dyDescent="0.2">
      <c r="A19" s="29" t="s">
        <v>7</v>
      </c>
      <c r="B19" s="14">
        <v>0</v>
      </c>
      <c r="C19" s="16">
        <v>0</v>
      </c>
      <c r="D19" s="14">
        <v>16795.805</v>
      </c>
      <c r="E19" s="15">
        <v>2.49475320027828</v>
      </c>
      <c r="F19" s="14">
        <v>12323.203</v>
      </c>
      <c r="G19" s="15">
        <v>0.47311944443339898</v>
      </c>
    </row>
    <row r="20" spans="1:7" x14ac:dyDescent="0.2">
      <c r="A20" s="29" t="s">
        <v>8</v>
      </c>
      <c r="B20" s="14">
        <v>32.973999999999997</v>
      </c>
      <c r="C20" s="15">
        <v>8.1366910899496592</v>
      </c>
      <c r="D20" s="14">
        <v>29536.556</v>
      </c>
      <c r="E20" s="15">
        <v>2.6344397642365598</v>
      </c>
      <c r="F20" s="14">
        <v>19752.704000000002</v>
      </c>
      <c r="G20" s="15">
        <v>0.60179053115968295</v>
      </c>
    </row>
    <row r="21" spans="1:7" x14ac:dyDescent="0.2">
      <c r="A21" s="30" t="s">
        <v>9</v>
      </c>
      <c r="B21" s="18">
        <v>17.361000000000001</v>
      </c>
      <c r="C21" s="19">
        <v>8.0688451702090909</v>
      </c>
      <c r="D21" s="18">
        <v>19047.003000000001</v>
      </c>
      <c r="E21" s="19">
        <v>2.05622264479089</v>
      </c>
      <c r="F21" s="18">
        <v>7262.9059999999999</v>
      </c>
      <c r="G21" s="19">
        <v>0.38727959097914799</v>
      </c>
    </row>
    <row r="22" spans="1:7" x14ac:dyDescent="0.2">
      <c r="A22" s="31" t="s">
        <v>10</v>
      </c>
      <c r="B22" s="34">
        <f>SUM(B13:B21)</f>
        <v>2462.1929999999998</v>
      </c>
      <c r="C22" s="35">
        <f>((B13*C13)+(B14*C14)+(B15*C15)+(B16*C16)+(B17*C17)+(B18*C18)+(B19*C19)+(B20*C20)+(B21*C21))/B22</f>
        <v>5.5215193788626644</v>
      </c>
      <c r="D22" s="34">
        <f>SUM(D13:D21)</f>
        <v>220799.21400000001</v>
      </c>
      <c r="E22" s="35">
        <f>((D13*E13)+(D14*E14)+(D15*E15)+(D16*E16)+(D17*E17)+(D18*E18)+(D19*E19)+(D20*E20)+(D21*E21))/D22</f>
        <v>2.562812914845793</v>
      </c>
      <c r="F22" s="34">
        <f>SUM(F13:F21)</f>
        <v>154878.01599999997</v>
      </c>
      <c r="G22" s="35">
        <f>((F13*G13)+(F14*G14)+(F15*G15)+(F16*G16)+(F17*G17)+(F18*G18)+(F19*G19)+(F20*G20)+(F21*G21))/F22</f>
        <v>0.36577253130618598</v>
      </c>
    </row>
    <row r="25" spans="1:7" ht="15" x14ac:dyDescent="0.2">
      <c r="A25" s="23" t="s">
        <v>38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0</v>
      </c>
      <c r="C29" s="13">
        <v>0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525.72699999999998</v>
      </c>
      <c r="E30" s="15">
        <v>0.63989359496468701</v>
      </c>
      <c r="F30" s="14">
        <v>304.185</v>
      </c>
      <c r="G30" s="15">
        <v>0.33162013248516498</v>
      </c>
    </row>
    <row r="31" spans="1:7" x14ac:dyDescent="0.2">
      <c r="A31" s="29" t="s">
        <v>3</v>
      </c>
      <c r="B31" s="14">
        <v>310.81299999999999</v>
      </c>
      <c r="C31" s="15">
        <v>4.2546740966433196</v>
      </c>
      <c r="D31" s="14">
        <v>1611.7370000000001</v>
      </c>
      <c r="E31" s="15">
        <v>1.5925310469388001</v>
      </c>
      <c r="F31" s="14">
        <v>0</v>
      </c>
      <c r="G31" s="16">
        <v>0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 x14ac:dyDescent="0.2">
      <c r="A34" s="29" t="s">
        <v>6</v>
      </c>
      <c r="B34" s="14">
        <v>174.072</v>
      </c>
      <c r="C34" s="15">
        <v>5.5663902982673799</v>
      </c>
      <c r="D34" s="14">
        <v>2881.7089999999998</v>
      </c>
      <c r="E34" s="15">
        <v>1.6488466975673099</v>
      </c>
      <c r="F34" s="14">
        <v>957.80200000000002</v>
      </c>
      <c r="G34" s="15">
        <v>0.18339861474501001</v>
      </c>
    </row>
    <row r="35" spans="1:7" x14ac:dyDescent="0.2">
      <c r="A35" s="29" t="s">
        <v>7</v>
      </c>
      <c r="B35" s="14">
        <v>24.021999999999998</v>
      </c>
      <c r="C35" s="15">
        <v>4.8945842977270804</v>
      </c>
      <c r="D35" s="14">
        <v>4325.9489999999996</v>
      </c>
      <c r="E35" s="15">
        <v>2.2168022565684402</v>
      </c>
      <c r="F35" s="14">
        <v>543.73800000000006</v>
      </c>
      <c r="G35" s="15">
        <v>0.21466959822561599</v>
      </c>
    </row>
    <row r="36" spans="1:7" x14ac:dyDescent="0.2">
      <c r="A36" s="29" t="s">
        <v>8</v>
      </c>
      <c r="B36" s="14">
        <v>0</v>
      </c>
      <c r="C36" s="16">
        <v>0</v>
      </c>
      <c r="D36" s="14">
        <v>5593.1959999999999</v>
      </c>
      <c r="E36" s="15">
        <v>3.0909779015432299</v>
      </c>
      <c r="F36" s="14">
        <v>5546.2619999999997</v>
      </c>
      <c r="G36" s="15">
        <v>1.08857608529853</v>
      </c>
    </row>
    <row r="37" spans="1:7" x14ac:dyDescent="0.2">
      <c r="A37" s="30" t="s">
        <v>9</v>
      </c>
      <c r="B37" s="18">
        <v>11.016999999999999</v>
      </c>
      <c r="C37" s="19">
        <v>2.7522901807365301</v>
      </c>
      <c r="D37" s="18">
        <v>0.01</v>
      </c>
      <c r="E37" s="19">
        <v>0.29699999999999999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519.92399999999998</v>
      </c>
      <c r="C38" s="35">
        <f>((B29*C29)+(B30*C30)+(B31*C31)+(B32*C32)+(B33*C33)+(B34*C34)+(B35*C35)+(B36*C36)+(B37*C37))/B38</f>
        <v>4.6915710698509274</v>
      </c>
      <c r="D38" s="34">
        <f>SUM(D29:D37)</f>
        <v>14938.328</v>
      </c>
      <c r="E38" s="35">
        <f>((D29*E29)+(D30*E30)+(D31*E31)+(D32*E32)+(D33*E33)+(D34*E34)+(D35*E35)+(D36*E36)+(D37*E37))/D38</f>
        <v>2.3116957018215136</v>
      </c>
      <c r="F38" s="34">
        <f>SUM(F29:F37)</f>
        <v>7351.9870000000001</v>
      </c>
      <c r="G38" s="35">
        <f>((F29*G29)+(F30*G30)+(F31*G31)+(F32*G32)+(F33*G33)+(F34*G34)+(F35*G35)+(F36*G36)+(F37*G37))/F38</f>
        <v>0.87470035297940485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55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41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972.10199999999998</v>
      </c>
      <c r="C13" s="12">
        <v>5.51931769299929</v>
      </c>
      <c r="D13" s="11">
        <v>17583.671999999999</v>
      </c>
      <c r="E13" s="12">
        <v>3.0744594789416002</v>
      </c>
      <c r="F13" s="11">
        <v>18474.004000000001</v>
      </c>
      <c r="G13" s="12">
        <v>0.33187210915403098</v>
      </c>
    </row>
    <row r="14" spans="1:8" x14ac:dyDescent="0.2">
      <c r="A14" s="29" t="s">
        <v>2</v>
      </c>
      <c r="B14" s="14">
        <v>27.513000000000002</v>
      </c>
      <c r="C14" s="15">
        <v>5.56</v>
      </c>
      <c r="D14" s="14">
        <v>28052.451000000001</v>
      </c>
      <c r="E14" s="15">
        <v>2.6552981887037301</v>
      </c>
      <c r="F14" s="14">
        <v>27137.432000000001</v>
      </c>
      <c r="G14" s="15">
        <v>0.31844363906651202</v>
      </c>
    </row>
    <row r="15" spans="1:8" x14ac:dyDescent="0.2">
      <c r="A15" s="29" t="s">
        <v>3</v>
      </c>
      <c r="B15" s="14">
        <v>4.8689999999999998</v>
      </c>
      <c r="C15" s="15">
        <v>17.815000000000001</v>
      </c>
      <c r="D15" s="14">
        <v>37675.682999999997</v>
      </c>
      <c r="E15" s="15">
        <v>2.9907460024015999</v>
      </c>
      <c r="F15" s="14">
        <v>39684.129999999997</v>
      </c>
      <c r="G15" s="15">
        <v>0.40520689048745701</v>
      </c>
    </row>
    <row r="16" spans="1:8" x14ac:dyDescent="0.2">
      <c r="A16" s="29" t="s">
        <v>4</v>
      </c>
      <c r="B16" s="14">
        <v>0</v>
      </c>
      <c r="C16" s="16">
        <v>0</v>
      </c>
      <c r="D16" s="14">
        <v>11373.665999999999</v>
      </c>
      <c r="E16" s="15">
        <v>3.0407937338761299</v>
      </c>
      <c r="F16" s="17">
        <v>16548.186000000002</v>
      </c>
      <c r="G16" s="38">
        <v>0.52855907130848101</v>
      </c>
    </row>
    <row r="17" spans="1:7" x14ac:dyDescent="0.2">
      <c r="A17" s="29" t="s">
        <v>5</v>
      </c>
      <c r="B17" s="14">
        <v>12.96</v>
      </c>
      <c r="C17" s="15">
        <v>12.736026620370399</v>
      </c>
      <c r="D17" s="14">
        <v>37225.722999999998</v>
      </c>
      <c r="E17" s="15">
        <v>3.1972605426629301</v>
      </c>
      <c r="F17" s="14">
        <v>8913.1489999999994</v>
      </c>
      <c r="G17" s="15">
        <v>0.58117552158053198</v>
      </c>
    </row>
    <row r="18" spans="1:7" x14ac:dyDescent="0.2">
      <c r="A18" s="29" t="s">
        <v>6</v>
      </c>
      <c r="B18" s="14">
        <v>6.2770000000000001</v>
      </c>
      <c r="C18" s="15">
        <v>8.92820646805799</v>
      </c>
      <c r="D18" s="14">
        <v>9673.482</v>
      </c>
      <c r="E18" s="15">
        <v>3.43001800313476</v>
      </c>
      <c r="F18" s="14">
        <v>32887.75</v>
      </c>
      <c r="G18" s="15">
        <v>0.55094768203966504</v>
      </c>
    </row>
    <row r="19" spans="1:7" x14ac:dyDescent="0.2">
      <c r="A19" s="29" t="s">
        <v>7</v>
      </c>
      <c r="B19" s="14">
        <v>0</v>
      </c>
      <c r="C19" s="16">
        <v>0</v>
      </c>
      <c r="D19" s="14">
        <v>14727.272999999999</v>
      </c>
      <c r="E19" s="15">
        <v>2.82254831393429</v>
      </c>
      <c r="F19" s="14">
        <v>13863.112999999999</v>
      </c>
      <c r="G19" s="15">
        <v>0.68091845035094201</v>
      </c>
    </row>
    <row r="20" spans="1:7" x14ac:dyDescent="0.2">
      <c r="A20" s="29" t="s">
        <v>8</v>
      </c>
      <c r="B20" s="14">
        <v>12.851000000000001</v>
      </c>
      <c r="C20" s="15">
        <v>13.8258449926076</v>
      </c>
      <c r="D20" s="14">
        <v>25507.896000000001</v>
      </c>
      <c r="E20" s="15">
        <v>2.88992622868621</v>
      </c>
      <c r="F20" s="14">
        <v>23602.22</v>
      </c>
      <c r="G20" s="15">
        <v>0.76957678324327095</v>
      </c>
    </row>
    <row r="21" spans="1:7" x14ac:dyDescent="0.2">
      <c r="A21" s="30" t="s">
        <v>9</v>
      </c>
      <c r="B21" s="18">
        <v>17.734000000000002</v>
      </c>
      <c r="C21" s="19">
        <v>7.8841192624337397</v>
      </c>
      <c r="D21" s="18">
        <v>18156.010999999999</v>
      </c>
      <c r="E21" s="19">
        <v>2.45570129479432</v>
      </c>
      <c r="F21" s="18">
        <v>11405.231</v>
      </c>
      <c r="G21" s="19">
        <v>0.39177983847937797</v>
      </c>
    </row>
    <row r="22" spans="1:7" x14ac:dyDescent="0.2">
      <c r="A22" s="31" t="s">
        <v>10</v>
      </c>
      <c r="B22" s="34">
        <f>SUM(B13:B21)</f>
        <v>1054.306</v>
      </c>
      <c r="C22" s="35">
        <f>((B13*C13)+(B14*C14)+(B15*C15)+(B16*C16)+(B17*C17)+(B18*C18)+(B19*C19)+(B20*C20)+(B21*C21))/B22</f>
        <v>5.8271957524665483</v>
      </c>
      <c r="D22" s="34">
        <f>SUM(D13:D21)</f>
        <v>199975.85699999999</v>
      </c>
      <c r="E22" s="35">
        <f>((D13*E13)+(D14*E14)+(D15*E15)+(D16*E16)+(D17*E17)+(D18*E18)+(D19*E19)+(D20*E20)+(D21*E21))/D22</f>
        <v>2.9397646223163827</v>
      </c>
      <c r="F22" s="34">
        <f>SUM(F13:F21)</f>
        <v>192515.21500000003</v>
      </c>
      <c r="G22" s="35">
        <f>((F13*G13)+(F14*G14)+(F15*G15)+(F16*G16)+(F17*G17)+(F18*G18)+(F19*G19)+(F20*G20)+(F21*G21))/F22</f>
        <v>0.49331669286502888</v>
      </c>
    </row>
    <row r="25" spans="1:7" ht="15" x14ac:dyDescent="0.2">
      <c r="A25" s="23" t="s">
        <v>42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0</v>
      </c>
      <c r="C29" s="13">
        <v>0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525.05600000000004</v>
      </c>
      <c r="E30" s="15">
        <v>0.929841502620673</v>
      </c>
      <c r="F30" s="14">
        <v>303.54500000000002</v>
      </c>
      <c r="G30" s="15">
        <v>0.57482916865703604</v>
      </c>
    </row>
    <row r="31" spans="1:7" x14ac:dyDescent="0.2">
      <c r="A31" s="29" t="s">
        <v>3</v>
      </c>
      <c r="B31" s="14">
        <v>208.994</v>
      </c>
      <c r="C31" s="15">
        <v>4.94699933969396</v>
      </c>
      <c r="D31" s="14">
        <v>1635.365</v>
      </c>
      <c r="E31" s="15">
        <v>1.94615161324842</v>
      </c>
      <c r="F31" s="14">
        <v>291.279</v>
      </c>
      <c r="G31" s="16">
        <v>7.0000000000000007E-2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158.87299999999999</v>
      </c>
      <c r="G33" s="16">
        <v>0.41499999999999998</v>
      </c>
    </row>
    <row r="34" spans="1:7" x14ac:dyDescent="0.2">
      <c r="A34" s="29" t="s">
        <v>6</v>
      </c>
      <c r="B34" s="14">
        <v>34.619999999999997</v>
      </c>
      <c r="C34" s="15">
        <v>6.7759914500288803</v>
      </c>
      <c r="D34" s="14">
        <v>2780.8009999999999</v>
      </c>
      <c r="E34" s="15">
        <v>1.9163590145429299</v>
      </c>
      <c r="F34" s="14">
        <v>1076.9870000000001</v>
      </c>
      <c r="G34" s="15">
        <v>0.30187171247192401</v>
      </c>
    </row>
    <row r="35" spans="1:7" x14ac:dyDescent="0.2">
      <c r="A35" s="29" t="s">
        <v>7</v>
      </c>
      <c r="B35" s="14">
        <v>23.824000000000002</v>
      </c>
      <c r="C35" s="15">
        <v>5.2091111484217603</v>
      </c>
      <c r="D35" s="14">
        <v>3942.002</v>
      </c>
      <c r="E35" s="15">
        <v>2.5572921786949898</v>
      </c>
      <c r="F35" s="14">
        <v>2408.8240000000001</v>
      </c>
      <c r="G35" s="15">
        <v>0.18591384011451201</v>
      </c>
    </row>
    <row r="36" spans="1:7" x14ac:dyDescent="0.2">
      <c r="A36" s="29" t="s">
        <v>8</v>
      </c>
      <c r="B36" s="14">
        <v>0</v>
      </c>
      <c r="C36" s="16">
        <v>0</v>
      </c>
      <c r="D36" s="14">
        <v>4710.4719999999998</v>
      </c>
      <c r="E36" s="15">
        <v>3.2387633621429002</v>
      </c>
      <c r="F36" s="14">
        <v>6161.8869999999997</v>
      </c>
      <c r="G36" s="15">
        <v>1.3356912992724499</v>
      </c>
    </row>
    <row r="37" spans="1:7" x14ac:dyDescent="0.2">
      <c r="A37" s="30" t="s">
        <v>9</v>
      </c>
      <c r="B37" s="18">
        <v>10.896000000000001</v>
      </c>
      <c r="C37" s="19">
        <v>5.24032601744186</v>
      </c>
      <c r="D37" s="18">
        <v>16.824999999999999</v>
      </c>
      <c r="E37" s="19">
        <v>1.1494930163447299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278.334</v>
      </c>
      <c r="C38" s="35">
        <f>((B29*C29)+(B30*C30)+(B31*C31)+(B32*C32)+(B33*C33)+(B34*C34)+(B35*C35)+(B36*C36)+(B37*C37))/B38</f>
        <v>5.2084131305770978</v>
      </c>
      <c r="D38" s="34">
        <f>SUM(D29:D37)</f>
        <v>13610.521000000001</v>
      </c>
      <c r="E38" s="35">
        <f>((D29*E29)+(D30*E30)+(D31*E31)+(D32*E32)+(D33*E33)+(D34*E34)+(D35*E35)+(D36*E36)+(D37*E37))/D38</f>
        <v>2.5242380796444155</v>
      </c>
      <c r="F38" s="34">
        <f>SUM(F29:F37)</f>
        <v>10401.395</v>
      </c>
      <c r="G38" s="35">
        <f>((F29*G29)+(F30*G30)+(F31*G31)+(F32*G32)+(F33*G33)+(F34*G34)+(F35*G35)+(F36*G36)+(F37*G37))/F38</f>
        <v>0.8906625340158717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6" sqref="A6"/>
    </sheetView>
  </sheetViews>
  <sheetFormatPr baseColWidth="10" defaultRowHeight="12.75" x14ac:dyDescent="0.2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 x14ac:dyDescent="0.35">
      <c r="A1" s="25" t="s">
        <v>22</v>
      </c>
      <c r="B1" s="3"/>
      <c r="C1" s="4"/>
      <c r="D1" s="4"/>
      <c r="E1" s="4"/>
      <c r="F1" s="4"/>
      <c r="G1" s="4"/>
      <c r="H1" s="4"/>
    </row>
    <row r="2" spans="1:8" s="7" customFormat="1" ht="18" x14ac:dyDescent="0.25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 x14ac:dyDescent="0.2">
      <c r="B3" s="5"/>
      <c r="C3" s="6"/>
      <c r="D3" s="6"/>
      <c r="E3" s="6"/>
      <c r="F3" s="6"/>
      <c r="G3" s="6"/>
      <c r="H3" s="6"/>
    </row>
    <row r="4" spans="1:8" s="7" customFormat="1" x14ac:dyDescent="0.2">
      <c r="A4" s="24" t="s">
        <v>0</v>
      </c>
      <c r="B4" s="5"/>
      <c r="C4" s="6"/>
      <c r="D4" s="6"/>
      <c r="E4" s="6"/>
      <c r="F4" s="6"/>
      <c r="G4" s="6"/>
      <c r="H4" s="6"/>
    </row>
    <row r="5" spans="1:8" x14ac:dyDescent="0.2">
      <c r="A5" s="8" t="s">
        <v>56</v>
      </c>
      <c r="B5" s="9"/>
      <c r="C5" s="10"/>
      <c r="D5" s="10"/>
      <c r="E5" s="10"/>
      <c r="F5" s="10"/>
      <c r="G5" s="10"/>
      <c r="H5" s="10"/>
    </row>
    <row r="9" spans="1:8" ht="15" x14ac:dyDescent="0.2">
      <c r="A9" s="23" t="s">
        <v>44</v>
      </c>
    </row>
    <row r="10" spans="1:8" x14ac:dyDescent="0.2">
      <c r="A10" s="1" t="s">
        <v>15</v>
      </c>
    </row>
    <row r="11" spans="1:8" x14ac:dyDescent="0.2">
      <c r="B11" s="39" t="s">
        <v>20</v>
      </c>
      <c r="C11" s="40"/>
      <c r="D11" s="39" t="s">
        <v>21</v>
      </c>
      <c r="E11" s="40"/>
      <c r="F11" s="39" t="s">
        <v>23</v>
      </c>
      <c r="G11" s="40"/>
    </row>
    <row r="12" spans="1:8" x14ac:dyDescent="0.2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 x14ac:dyDescent="0.2">
      <c r="A13" s="28" t="s">
        <v>1</v>
      </c>
      <c r="B13" s="11">
        <v>269.00299999999999</v>
      </c>
      <c r="C13" s="12">
        <v>4.58830831998156</v>
      </c>
      <c r="D13" s="11">
        <v>16341.46</v>
      </c>
      <c r="E13" s="12">
        <v>3.5701516750645301</v>
      </c>
      <c r="F13" s="11">
        <v>19213.471000000001</v>
      </c>
      <c r="G13" s="12">
        <v>0.49403379509095502</v>
      </c>
    </row>
    <row r="14" spans="1:8" x14ac:dyDescent="0.2">
      <c r="A14" s="29" t="s">
        <v>2</v>
      </c>
      <c r="B14" s="14">
        <v>0</v>
      </c>
      <c r="C14" s="16">
        <v>0</v>
      </c>
      <c r="D14" s="14">
        <v>25959.066999999999</v>
      </c>
      <c r="E14" s="15">
        <v>3.0829684792985801</v>
      </c>
      <c r="F14" s="14">
        <v>31479.597000000002</v>
      </c>
      <c r="G14" s="15">
        <v>0.445019442339113</v>
      </c>
    </row>
    <row r="15" spans="1:8" x14ac:dyDescent="0.2">
      <c r="A15" s="29" t="s">
        <v>3</v>
      </c>
      <c r="B15" s="14">
        <v>4.6879999999999997</v>
      </c>
      <c r="C15" s="15">
        <v>17.815000000000001</v>
      </c>
      <c r="D15" s="14">
        <v>32467.766</v>
      </c>
      <c r="E15" s="15">
        <v>3.3780549370104498</v>
      </c>
      <c r="F15" s="14">
        <v>48302.760999999999</v>
      </c>
      <c r="G15" s="15">
        <v>0.55544822624114598</v>
      </c>
    </row>
    <row r="16" spans="1:8" x14ac:dyDescent="0.2">
      <c r="A16" s="29" t="s">
        <v>4</v>
      </c>
      <c r="B16" s="14">
        <v>0</v>
      </c>
      <c r="C16" s="16">
        <v>0</v>
      </c>
      <c r="D16" s="14">
        <v>9465.9359999999997</v>
      </c>
      <c r="E16" s="15">
        <v>3.3033703559795899</v>
      </c>
      <c r="F16" s="17">
        <v>23234.161</v>
      </c>
      <c r="G16" s="38">
        <v>0.64108434395371505</v>
      </c>
    </row>
    <row r="17" spans="1:7" x14ac:dyDescent="0.2">
      <c r="A17" s="29" t="s">
        <v>5</v>
      </c>
      <c r="B17" s="14">
        <v>11.791</v>
      </c>
      <c r="C17" s="15">
        <v>12.582182512085501</v>
      </c>
      <c r="D17" s="14">
        <v>32058.037</v>
      </c>
      <c r="E17" s="15">
        <v>3.5773551123857001</v>
      </c>
      <c r="F17" s="14">
        <v>11506.441999999999</v>
      </c>
      <c r="G17" s="15">
        <v>0.691520818685741</v>
      </c>
    </row>
    <row r="18" spans="1:7" x14ac:dyDescent="0.2">
      <c r="A18" s="29" t="s">
        <v>6</v>
      </c>
      <c r="B18" s="14">
        <v>5.2770000000000001</v>
      </c>
      <c r="C18" s="15">
        <v>8.6532145158233806</v>
      </c>
      <c r="D18" s="14">
        <v>7714.53</v>
      </c>
      <c r="E18" s="15">
        <v>3.71802192939816</v>
      </c>
      <c r="F18" s="14">
        <v>43368.031000000003</v>
      </c>
      <c r="G18" s="15">
        <v>0.643696439480962</v>
      </c>
    </row>
    <row r="19" spans="1:7" x14ac:dyDescent="0.2">
      <c r="A19" s="29" t="s">
        <v>7</v>
      </c>
      <c r="B19" s="14">
        <v>0</v>
      </c>
      <c r="C19" s="16">
        <v>0</v>
      </c>
      <c r="D19" s="14">
        <v>13003.171</v>
      </c>
      <c r="E19" s="15">
        <v>3.1838090358882498</v>
      </c>
      <c r="F19" s="14">
        <v>17050.653999999999</v>
      </c>
      <c r="G19" s="15">
        <v>0.79727543078406304</v>
      </c>
    </row>
    <row r="20" spans="1:7" x14ac:dyDescent="0.2">
      <c r="A20" s="29" t="s">
        <v>8</v>
      </c>
      <c r="B20" s="14">
        <v>9.6760000000000002</v>
      </c>
      <c r="C20" s="15">
        <v>13.5492717031831</v>
      </c>
      <c r="D20" s="14">
        <v>21408.368999999999</v>
      </c>
      <c r="E20" s="15">
        <v>3.15343263926365</v>
      </c>
      <c r="F20" s="14">
        <v>32173.882000000001</v>
      </c>
      <c r="G20" s="15">
        <v>0.79513610076645402</v>
      </c>
    </row>
    <row r="21" spans="1:7" x14ac:dyDescent="0.2">
      <c r="A21" s="30" t="s">
        <v>9</v>
      </c>
      <c r="B21" s="18">
        <v>3.254</v>
      </c>
      <c r="C21" s="19">
        <v>0.123773202212661</v>
      </c>
      <c r="D21" s="18">
        <v>17361.920999999998</v>
      </c>
      <c r="E21" s="19">
        <v>2.95690483748889</v>
      </c>
      <c r="F21" s="18">
        <v>16374.849</v>
      </c>
      <c r="G21" s="19">
        <v>0.42793470315359899</v>
      </c>
    </row>
    <row r="22" spans="1:7" x14ac:dyDescent="0.2">
      <c r="A22" s="31" t="s">
        <v>10</v>
      </c>
      <c r="B22" s="34">
        <f>SUM(B13:B21)</f>
        <v>303.68899999999996</v>
      </c>
      <c r="C22" s="35">
        <f>((B13*C13)+(B14*C14)+(B15*C15)+(B16*C16)+(B17*C17)+(B18*C18)+(B19*C19)+(B20*C20)+(B21*C21))/B22</f>
        <v>5.4111622778566213</v>
      </c>
      <c r="D22" s="34">
        <f>SUM(D13:D21)</f>
        <v>175780.25700000001</v>
      </c>
      <c r="E22" s="35">
        <f>((D13*E13)+(D14*E14)+(D15*E15)+(D16*E16)+(D17*E17)+(D18*E18)+(D19*E19)+(D20*E20)+(D21*E21))/D22</f>
        <v>3.3162578153188154</v>
      </c>
      <c r="F22" s="34">
        <f>SUM(F13:F21)</f>
        <v>242703.848</v>
      </c>
      <c r="G22" s="35">
        <f>((F13*G13)+(F14*G14)+(F15*G15)+(F16*G16)+(F17*G17)+(F18*G18)+(F19*G19)+(F20*G20)+(F21*G21))/F22</f>
        <v>0.60684129141619547</v>
      </c>
    </row>
    <row r="25" spans="1:7" ht="15" x14ac:dyDescent="0.2">
      <c r="A25" s="23" t="s">
        <v>45</v>
      </c>
    </row>
    <row r="26" spans="1:7" x14ac:dyDescent="0.2">
      <c r="A26" s="1" t="s">
        <v>15</v>
      </c>
    </row>
    <row r="27" spans="1:7" x14ac:dyDescent="0.2">
      <c r="B27" s="39" t="s">
        <v>20</v>
      </c>
      <c r="C27" s="40"/>
      <c r="D27" s="39" t="s">
        <v>21</v>
      </c>
      <c r="E27" s="40"/>
      <c r="F27" s="39" t="s">
        <v>23</v>
      </c>
      <c r="G27" s="40"/>
    </row>
    <row r="28" spans="1:7" x14ac:dyDescent="0.2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 x14ac:dyDescent="0.2">
      <c r="A29" s="28" t="s">
        <v>1</v>
      </c>
      <c r="B29" s="11">
        <v>0</v>
      </c>
      <c r="C29" s="13">
        <v>0</v>
      </c>
      <c r="D29" s="11">
        <v>0</v>
      </c>
      <c r="E29" s="13">
        <v>0</v>
      </c>
      <c r="F29" s="11">
        <v>0</v>
      </c>
      <c r="G29" s="13">
        <v>0</v>
      </c>
    </row>
    <row r="30" spans="1:7" x14ac:dyDescent="0.2">
      <c r="A30" s="29" t="s">
        <v>2</v>
      </c>
      <c r="B30" s="14">
        <v>0</v>
      </c>
      <c r="C30" s="16">
        <v>0</v>
      </c>
      <c r="D30" s="14">
        <v>523.79700000000003</v>
      </c>
      <c r="E30" s="15">
        <v>1.20630566803552</v>
      </c>
      <c r="F30" s="14">
        <v>302.38099999999997</v>
      </c>
      <c r="G30" s="15">
        <v>0.95095333370813595</v>
      </c>
    </row>
    <row r="31" spans="1:7" x14ac:dyDescent="0.2">
      <c r="A31" s="29" t="s">
        <v>3</v>
      </c>
      <c r="B31" s="14">
        <v>73.558999999999997</v>
      </c>
      <c r="C31" s="15">
        <v>6.0049500401038598</v>
      </c>
      <c r="D31" s="14">
        <v>1735.5070000000001</v>
      </c>
      <c r="E31" s="15">
        <v>2.1873593428318099</v>
      </c>
      <c r="F31" s="14">
        <v>764.16200000000003</v>
      </c>
      <c r="G31" s="16">
        <v>0.12146319890285</v>
      </c>
    </row>
    <row r="32" spans="1:7" x14ac:dyDescent="0.2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 x14ac:dyDescent="0.2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157.66200000000001</v>
      </c>
      <c r="G33" s="16">
        <v>0.83399999999999996</v>
      </c>
    </row>
    <row r="34" spans="1:7" x14ac:dyDescent="0.2">
      <c r="A34" s="29" t="s">
        <v>6</v>
      </c>
      <c r="B34" s="14">
        <v>21.46</v>
      </c>
      <c r="C34" s="15">
        <v>7.7149999999999999</v>
      </c>
      <c r="D34" s="14">
        <v>2522.2080000000001</v>
      </c>
      <c r="E34" s="15">
        <v>2.10878349723734</v>
      </c>
      <c r="F34" s="14">
        <v>1047.5229999999999</v>
      </c>
      <c r="G34" s="15">
        <v>0.492561849238632</v>
      </c>
    </row>
    <row r="35" spans="1:7" x14ac:dyDescent="0.2">
      <c r="A35" s="29" t="s">
        <v>7</v>
      </c>
      <c r="B35" s="14">
        <v>23.466000000000001</v>
      </c>
      <c r="C35" s="15">
        <v>5.3980575726583098</v>
      </c>
      <c r="D35" s="14">
        <v>3048.5160000000001</v>
      </c>
      <c r="E35" s="15">
        <v>2.7520700242347398</v>
      </c>
      <c r="F35" s="14">
        <v>3440.5059999999999</v>
      </c>
      <c r="G35" s="15">
        <v>0.26327265989363202</v>
      </c>
    </row>
    <row r="36" spans="1:7" x14ac:dyDescent="0.2">
      <c r="A36" s="29" t="s">
        <v>8</v>
      </c>
      <c r="B36" s="14">
        <v>0</v>
      </c>
      <c r="C36" s="16">
        <v>0</v>
      </c>
      <c r="D36" s="14">
        <v>3843.15</v>
      </c>
      <c r="E36" s="15">
        <v>3.35679006387989</v>
      </c>
      <c r="F36" s="14">
        <v>8066.0910000000003</v>
      </c>
      <c r="G36" s="15">
        <v>1.30600579289274</v>
      </c>
    </row>
    <row r="37" spans="1:7" x14ac:dyDescent="0.2">
      <c r="A37" s="30" t="s">
        <v>9</v>
      </c>
      <c r="B37" s="18">
        <v>2.5609999999999999</v>
      </c>
      <c r="C37" s="19">
        <v>6.2193948078919998</v>
      </c>
      <c r="D37" s="18">
        <v>16.748999999999999</v>
      </c>
      <c r="E37" s="19">
        <v>1.54943925010448</v>
      </c>
      <c r="F37" s="18">
        <v>0</v>
      </c>
      <c r="G37" s="20">
        <v>0</v>
      </c>
    </row>
    <row r="38" spans="1:7" x14ac:dyDescent="0.2">
      <c r="A38" s="31" t="s">
        <v>10</v>
      </c>
      <c r="B38" s="34">
        <f>SUM(B29:B37)</f>
        <v>121.04600000000002</v>
      </c>
      <c r="C38" s="35">
        <f>((B29*C29)+(B30*C30)+(B31*C31)+(B32*C32)+(B33*C33)+(B34*C34)+(B35*C35)+(B36*C36)+(B37*C37))/B38</f>
        <v>6.195006105968071</v>
      </c>
      <c r="D38" s="34">
        <f>SUM(D29:D37)</f>
        <v>11689.927</v>
      </c>
      <c r="E38" s="35">
        <f>((D29*E29)+(D30*E30)+(D31*E31)+(D32*E32)+(D33*E33)+(D34*E34)+(D35*E35)+(D36*E36)+(D37*E37))/D38</f>
        <v>2.6572583508861944</v>
      </c>
      <c r="F38" s="34">
        <f>SUM(F29:F37)</f>
        <v>13778.325000000001</v>
      </c>
      <c r="G38" s="35">
        <f>((F29*G29)+(F30*G30)+(F31*G31)+(F32*G32)+(F33*G33)+(F34*G34)+(F35*G35)+(F36*G36)+(F37*G37))/F38</f>
        <v>0.90489812753001497</v>
      </c>
    </row>
    <row r="41" spans="1:7" ht="15" x14ac:dyDescent="0.2">
      <c r="A41" s="27" t="s">
        <v>11</v>
      </c>
    </row>
    <row r="42" spans="1:7" x14ac:dyDescent="0.2">
      <c r="A42" s="21" t="s">
        <v>12</v>
      </c>
    </row>
    <row r="43" spans="1:7" x14ac:dyDescent="0.2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5" bottom="0.75" header="0.3" footer="0.3"/>
  <ignoredErrors>
    <ignoredError sqref="D22:F22 C22 D38:F38 C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2012-01-17T09:35:55Z</dcterms:created>
  <dcterms:modified xsi:type="dcterms:W3CDTF">2015-06-25T05:50:11Z</dcterms:modified>
</cp:coreProperties>
</file>