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8735" windowHeight="11445" tabRatio="946" activeTab="11"/>
  </bookViews>
  <sheets>
    <sheet name="januar_2006" sheetId="14" r:id="rId1"/>
    <sheet name="februar_2006" sheetId="13" r:id="rId2"/>
    <sheet name="mars_2006" sheetId="12" r:id="rId3"/>
    <sheet name="april_2006" sheetId="11" r:id="rId4"/>
    <sheet name="mai_2006" sheetId="10" r:id="rId5"/>
    <sheet name="juni_2006" sheetId="9" r:id="rId6"/>
    <sheet name="juli_2006" sheetId="15" r:id="rId7"/>
    <sheet name="august_2006" sheetId="16" r:id="rId8"/>
    <sheet name="september_2006" sheetId="17" r:id="rId9"/>
    <sheet name="oktober_2006" sheetId="7" r:id="rId10"/>
    <sheet name="november_2006" sheetId="8" r:id="rId11"/>
    <sheet name="desember_2006" sheetId="18" r:id="rId12"/>
  </sheets>
  <calcPr calcId="125725"/>
</workbook>
</file>

<file path=xl/calcChain.xml><?xml version="1.0" encoding="utf-8"?>
<calcChain xmlns="http://schemas.openxmlformats.org/spreadsheetml/2006/main">
  <c r="F38" i="18"/>
  <c r="G38" s="1"/>
  <c r="D38"/>
  <c r="E38" s="1"/>
  <c r="B38"/>
  <c r="C38" s="1"/>
  <c r="F22"/>
  <c r="G22" s="1"/>
  <c r="E22"/>
  <c r="D22"/>
  <c r="B22"/>
  <c r="C22" s="1"/>
  <c r="F38" i="8"/>
  <c r="G38" s="1"/>
  <c r="D38"/>
  <c r="E38" s="1"/>
  <c r="B38"/>
  <c r="C38" s="1"/>
  <c r="F22"/>
  <c r="G22" s="1"/>
  <c r="D22"/>
  <c r="E22" s="1"/>
  <c r="B22"/>
  <c r="C22" s="1"/>
  <c r="F38" i="7"/>
  <c r="G38" s="1"/>
  <c r="D38"/>
  <c r="E38" s="1"/>
  <c r="B38"/>
  <c r="C38" s="1"/>
  <c r="F22"/>
  <c r="G22" s="1"/>
  <c r="D22"/>
  <c r="E22" s="1"/>
  <c r="B22"/>
  <c r="C22" s="1"/>
  <c r="G38" i="17"/>
  <c r="F38"/>
  <c r="D38"/>
  <c r="E38" s="1"/>
  <c r="B38"/>
  <c r="C38" s="1"/>
  <c r="F22"/>
  <c r="G22" s="1"/>
  <c r="D22"/>
  <c r="E22" s="1"/>
  <c r="B22"/>
  <c r="C22" s="1"/>
  <c r="F38" i="16"/>
  <c r="G38" s="1"/>
  <c r="D38"/>
  <c r="E38" s="1"/>
  <c r="B38"/>
  <c r="C38" s="1"/>
  <c r="F22"/>
  <c r="G22" s="1"/>
  <c r="D22"/>
  <c r="E22" s="1"/>
  <c r="B22"/>
  <c r="C22" s="1"/>
  <c r="F38" i="15"/>
  <c r="G38" s="1"/>
  <c r="D38"/>
  <c r="E38" s="1"/>
  <c r="B38"/>
  <c r="C38" s="1"/>
  <c r="F22"/>
  <c r="G22" s="1"/>
  <c r="D22"/>
  <c r="E22" s="1"/>
  <c r="B22"/>
  <c r="C22" s="1"/>
  <c r="G38" i="9"/>
  <c r="F38"/>
  <c r="D38"/>
  <c r="E38" s="1"/>
  <c r="B38"/>
  <c r="C38" s="1"/>
  <c r="F22"/>
  <c r="G22" s="1"/>
  <c r="E22"/>
  <c r="D22"/>
  <c r="B22"/>
  <c r="C22" s="1"/>
  <c r="F38" i="10"/>
  <c r="G38" s="1"/>
  <c r="D38"/>
  <c r="E38" s="1"/>
  <c r="B38"/>
  <c r="C38" s="1"/>
  <c r="F22"/>
  <c r="G22" s="1"/>
  <c r="D22"/>
  <c r="E22" s="1"/>
  <c r="B22"/>
  <c r="C22" s="1"/>
  <c r="F38" i="11"/>
  <c r="G38" s="1"/>
  <c r="D38"/>
  <c r="E38" s="1"/>
  <c r="B38"/>
  <c r="C38" s="1"/>
  <c r="F22"/>
  <c r="G22" s="1"/>
  <c r="D22"/>
  <c r="E22" s="1"/>
  <c r="B22"/>
  <c r="C22" s="1"/>
  <c r="F38" i="12"/>
  <c r="G38" s="1"/>
  <c r="D38"/>
  <c r="E38" s="1"/>
  <c r="B38"/>
  <c r="C38" s="1"/>
  <c r="F22"/>
  <c r="G22" s="1"/>
  <c r="E22"/>
  <c r="D22"/>
  <c r="B22"/>
  <c r="C22" s="1"/>
  <c r="F38" i="13"/>
  <c r="G38" s="1"/>
  <c r="D38"/>
  <c r="E38" s="1"/>
  <c r="C38"/>
  <c r="B38"/>
  <c r="F22"/>
  <c r="G22" s="1"/>
  <c r="E22"/>
  <c r="D22"/>
  <c r="B22"/>
  <c r="C22" s="1"/>
  <c r="F38" i="14"/>
  <c r="G38" s="1"/>
  <c r="D38"/>
  <c r="E38" s="1"/>
  <c r="B38"/>
  <c r="C38" s="1"/>
  <c r="F22"/>
  <c r="G22" s="1"/>
  <c r="D22"/>
  <c r="E22" s="1"/>
  <c r="B22"/>
  <c r="C22" s="1"/>
</calcChain>
</file>

<file path=xl/sharedStrings.xml><?xml version="1.0" encoding="utf-8"?>
<sst xmlns="http://schemas.openxmlformats.org/spreadsheetml/2006/main" count="612" uniqueCount="49">
  <si>
    <t>Finnmark</t>
  </si>
  <si>
    <t>Nordland</t>
  </si>
  <si>
    <t>Nord-Trøndelag</t>
  </si>
  <si>
    <t>Sør-Trøndelag</t>
  </si>
  <si>
    <t>Møre og Romsdal</t>
  </si>
  <si>
    <t>Sogn og Fjordane</t>
  </si>
  <si>
    <t>Hordaland</t>
  </si>
  <si>
    <t>Rogaland og Agder</t>
  </si>
  <si>
    <t>Totalt</t>
  </si>
  <si>
    <t>Troms</t>
  </si>
  <si>
    <t>Biomasse fremkommer ved å multiplisere antall med gjennomsnittsvekt.</t>
  </si>
  <si>
    <t>Forklaring:</t>
  </si>
  <si>
    <t>Kilde: Fiskeridirektoratet, Biomasseregisteret</t>
  </si>
  <si>
    <t>Beholdning av fisk = Innrapportert beholdning av levende fisk ved utgang av måneden</t>
  </si>
  <si>
    <t>Fylke</t>
  </si>
  <si>
    <t>Antall</t>
  </si>
  <si>
    <t>Tall spesifisert på art, fylke og årsklasse</t>
  </si>
  <si>
    <t>Antall i 1000 stk. Gjennomsnittlig vekt i kilo.</t>
  </si>
  <si>
    <t>Tidligere utsett</t>
  </si>
  <si>
    <t xml:space="preserve"> Gj. Vekt</t>
  </si>
  <si>
    <t>Gj. Vekt</t>
  </si>
  <si>
    <t>Beholdning av fisk ved månedslutt i 2006</t>
  </si>
  <si>
    <t>Innrapportert beholdning av laks per utgangen av januar 2006 fordelt på årsklasse</t>
  </si>
  <si>
    <t>2005-utsett</t>
  </si>
  <si>
    <t>2006-utsett</t>
  </si>
  <si>
    <t>Innrapportert beholdning av regnbueørret per utgangen av januar 2006 fordelt på årsklasse</t>
  </si>
  <si>
    <t>Innrapportert beholdning av laks per utgangen av desember 2006 fordelt på årsklasse</t>
  </si>
  <si>
    <t>Innrapportert beholdning av regnbueørret per utgangen av desember 2006 fordelt på årsklasse</t>
  </si>
  <si>
    <t>Innrapportert beholdning av laks per utgangen av november 2006 fordelt på årsklasse</t>
  </si>
  <si>
    <t>Innrapportert beholdning av regnbueørret per utgangen av november 2006 fordelt på årsklasse</t>
  </si>
  <si>
    <t>Innrapportert beholdning av laks per utgangen av oktober 2006 fordelt på årsklasse</t>
  </si>
  <si>
    <t>Innrapportert beholdning av regnbueørret per utgangen av oktober 2006 fordelt på årsklasse</t>
  </si>
  <si>
    <t>Innrapportert beholdning av regnbueørret per utgangen av september 2006 fordelt på årsklasse</t>
  </si>
  <si>
    <t>Innrapportert beholdning av laks per utgangen av september 2006 fordelt på årsklasse</t>
  </si>
  <si>
    <t>Innrapportert beholdning av regnbueørret per utgangen av august 2006 fordelt på årsklasse</t>
  </si>
  <si>
    <t>Innrapportert beholdning av laks per utgangen av august 2006 fordelt på årsklasse</t>
  </si>
  <si>
    <t>Innrapportert beholdning av regnbueørret per utgangen av juli 2006 fordelt på årsklasse</t>
  </si>
  <si>
    <t>Innrapportert beholdning av laks per utgangen av juli 2006 fordelt på årsklasse</t>
  </si>
  <si>
    <t>Innrapportert beholdning av regnbueørret per utgangen av juni 2006 fordelt på årsklasse</t>
  </si>
  <si>
    <t>Innrapportert beholdning av laks per utgangen av juni 2006 fordelt på årsklasse</t>
  </si>
  <si>
    <t>Innrapportert beholdning av regnbueørret per utgangen av mai 2006 fordelt på årsklasse</t>
  </si>
  <si>
    <t>Innrapportert beholdning av laks per utgangen av mai 2006 fordelt på årsklasse</t>
  </si>
  <si>
    <t>Innrapportert beholdning av regnbueørret per utgangen av mars 2006 fordelt på årsklasse</t>
  </si>
  <si>
    <t>Innrapportert beholdning av laks per utgangen av mars 2006 fordelt på årsklasse</t>
  </si>
  <si>
    <t>Innrapportert beholdning av regnbueørret per utgangen av februar 2006 fordelt på årsklasse</t>
  </si>
  <si>
    <t>Innrapportert beholdning av laks per utgangen av februar 2006 fordelt på årsklasse</t>
  </si>
  <si>
    <t>Innrapporterte data per 28.7.2014</t>
  </si>
  <si>
    <t>Innrapportert beholdning av laks per utgangen av april 2006 fordelt på årsklasse</t>
  </si>
  <si>
    <t>Innrapportert beholdning av regnbueørret per utgangen av april 2006 fordelt på årsklasse</t>
  </si>
</sst>
</file>

<file path=xl/styles.xml><?xml version="1.0" encoding="utf-8"?>
<styleSheet xmlns="http://schemas.openxmlformats.org/spreadsheetml/2006/main">
  <numFmts count="2">
    <numFmt numFmtId="164" formatCode="[$-414]mmmm\ yyyy;@"/>
    <numFmt numFmtId="165" formatCode="0.000"/>
  </numFmts>
  <fonts count="12">
    <font>
      <sz val="10"/>
      <color theme="1"/>
      <name val="Arial"/>
      <family val="2"/>
    </font>
    <font>
      <sz val="22"/>
      <color rgb="FF0033A0"/>
      <name val="Verdana"/>
      <family val="2"/>
    </font>
    <font>
      <sz val="14"/>
      <color theme="3" tint="0.39997558519241921"/>
      <name val="Verdana"/>
      <family val="2"/>
    </font>
    <font>
      <sz val="14"/>
      <color rgb="FF0033A0"/>
      <name val="Verdana"/>
      <family val="2"/>
    </font>
    <font>
      <sz val="10"/>
      <color theme="3" tint="0.39997558519241921"/>
      <name val="Verdana"/>
      <family val="2"/>
    </font>
    <font>
      <sz val="10"/>
      <name val="Verdana"/>
      <family val="2"/>
    </font>
    <font>
      <sz val="10"/>
      <color theme="3" tint="-0.499984740745262"/>
      <name val="Verdana"/>
      <family val="2"/>
    </font>
    <font>
      <sz val="10"/>
      <color theme="1"/>
      <name val="Verdana"/>
      <family val="2"/>
    </font>
    <font>
      <sz val="12"/>
      <color theme="1"/>
      <name val="Verdana"/>
      <family val="2"/>
    </font>
    <font>
      <sz val="12"/>
      <color rgb="FF0033A0"/>
      <name val="Verdana"/>
      <family val="2"/>
    </font>
    <font>
      <sz val="9"/>
      <color theme="1"/>
      <name val="Verdana"/>
      <family val="2"/>
    </font>
    <font>
      <sz val="9"/>
      <color theme="3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CDFBFF"/>
        <bgColor indexed="64"/>
      </patternFill>
    </fill>
    <fill>
      <patternFill patternType="solid">
        <fgColor rgb="FFE5FD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64" fontId="2" fillId="0" borderId="0" xfId="0" applyNumberFormat="1" applyFont="1"/>
    <xf numFmtId="3" fontId="2" fillId="0" borderId="0" xfId="0" applyNumberFormat="1" applyFont="1"/>
    <xf numFmtId="0" fontId="2" fillId="0" borderId="0" xfId="0" applyFont="1"/>
    <xf numFmtId="0" fontId="3" fillId="0" borderId="0" xfId="0" applyFont="1"/>
    <xf numFmtId="164" fontId="4" fillId="0" borderId="0" xfId="0" applyNumberFormat="1" applyFont="1"/>
    <xf numFmtId="3" fontId="4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7" fillId="0" borderId="0" xfId="0" applyNumberFormat="1" applyFont="1"/>
    <xf numFmtId="3" fontId="7" fillId="0" borderId="0" xfId="0" applyNumberFormat="1" applyFont="1"/>
    <xf numFmtId="0" fontId="7" fillId="0" borderId="0" xfId="0" applyFont="1"/>
    <xf numFmtId="0" fontId="8" fillId="0" borderId="0" xfId="0" applyFont="1"/>
    <xf numFmtId="0" fontId="7" fillId="2" borderId="1" xfId="0" applyFont="1" applyFill="1" applyBorder="1"/>
    <xf numFmtId="0" fontId="7" fillId="2" borderId="2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right"/>
    </xf>
    <xf numFmtId="0" fontId="7" fillId="3" borderId="6" xfId="0" applyFont="1" applyFill="1" applyBorder="1"/>
    <xf numFmtId="3" fontId="7" fillId="0" borderId="7" xfId="0" applyNumberFormat="1" applyFont="1" applyBorder="1"/>
    <xf numFmtId="165" fontId="7" fillId="0" borderId="8" xfId="0" applyNumberFormat="1" applyFont="1" applyBorder="1"/>
    <xf numFmtId="0" fontId="7" fillId="3" borderId="9" xfId="0" applyFont="1" applyFill="1" applyBorder="1"/>
    <xf numFmtId="3" fontId="7" fillId="0" borderId="10" xfId="0" applyNumberFormat="1" applyFont="1" applyBorder="1"/>
    <xf numFmtId="165" fontId="7" fillId="0" borderId="11" xfId="0" applyNumberFormat="1" applyFont="1" applyBorder="1"/>
    <xf numFmtId="1" fontId="7" fillId="0" borderId="11" xfId="0" applyNumberFormat="1" applyFont="1" applyBorder="1"/>
    <xf numFmtId="3" fontId="7" fillId="0" borderId="10" xfId="0" applyNumberFormat="1" applyFont="1" applyBorder="1" applyAlignment="1">
      <alignment horizontal="right"/>
    </xf>
    <xf numFmtId="165" fontId="7" fillId="0" borderId="11" xfId="0" applyNumberFormat="1" applyFont="1" applyBorder="1" applyAlignment="1">
      <alignment horizontal="right"/>
    </xf>
    <xf numFmtId="0" fontId="7" fillId="3" borderId="12" xfId="0" applyFont="1" applyFill="1" applyBorder="1"/>
    <xf numFmtId="3" fontId="7" fillId="0" borderId="13" xfId="0" applyNumberFormat="1" applyFont="1" applyBorder="1"/>
    <xf numFmtId="165" fontId="7" fillId="0" borderId="14" xfId="0" applyNumberFormat="1" applyFont="1" applyBorder="1"/>
    <xf numFmtId="3" fontId="7" fillId="2" borderId="2" xfId="0" applyNumberFormat="1" applyFont="1" applyFill="1" applyBorder="1"/>
    <xf numFmtId="165" fontId="7" fillId="2" borderId="3" xfId="0" applyNumberFormat="1" applyFont="1" applyFill="1" applyBorder="1"/>
    <xf numFmtId="1" fontId="7" fillId="0" borderId="8" xfId="0" applyNumberFormat="1" applyFont="1" applyBorder="1"/>
    <xf numFmtId="1" fontId="7" fillId="0" borderId="14" xfId="0" applyNumberFormat="1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1" fontId="7" fillId="0" borderId="11" xfId="0" applyNumberFormat="1" applyFont="1" applyBorder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21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46</v>
      </c>
      <c r="B5" s="11"/>
      <c r="C5" s="12"/>
      <c r="D5" s="12"/>
      <c r="E5" s="12"/>
      <c r="F5" s="12"/>
      <c r="G5" s="12"/>
      <c r="H5" s="12"/>
    </row>
    <row r="9" spans="1:8" ht="15">
      <c r="A9" s="14" t="s">
        <v>22</v>
      </c>
    </row>
    <row r="10" spans="1:8">
      <c r="A10" s="13" t="s">
        <v>17</v>
      </c>
    </row>
    <row r="11" spans="1:8">
      <c r="B11" s="38" t="s">
        <v>18</v>
      </c>
      <c r="C11" s="39"/>
      <c r="D11" s="38" t="s">
        <v>23</v>
      </c>
      <c r="E11" s="39"/>
      <c r="F11" s="38" t="s">
        <v>24</v>
      </c>
      <c r="G11" s="39"/>
    </row>
    <row r="12" spans="1:8">
      <c r="A12" s="15" t="s">
        <v>14</v>
      </c>
      <c r="B12" s="16" t="s">
        <v>15</v>
      </c>
      <c r="C12" s="17" t="s">
        <v>19</v>
      </c>
      <c r="D12" s="16" t="s">
        <v>15</v>
      </c>
      <c r="E12" s="17" t="s">
        <v>20</v>
      </c>
      <c r="F12" s="16" t="s">
        <v>15</v>
      </c>
      <c r="G12" s="17" t="s">
        <v>20</v>
      </c>
    </row>
    <row r="13" spans="1:8">
      <c r="A13" s="18" t="s">
        <v>0</v>
      </c>
      <c r="B13" s="19">
        <v>1943.4190000000001</v>
      </c>
      <c r="C13" s="20">
        <v>4.9554997615027903</v>
      </c>
      <c r="D13" s="19">
        <v>5180.1270000000004</v>
      </c>
      <c r="E13" s="20">
        <v>1.3559326452806999</v>
      </c>
      <c r="F13" s="19">
        <v>0</v>
      </c>
      <c r="G13" s="32">
        <v>0</v>
      </c>
    </row>
    <row r="14" spans="1:8">
      <c r="A14" s="21" t="s">
        <v>9</v>
      </c>
      <c r="B14" s="22">
        <v>6633.3680000000004</v>
      </c>
      <c r="C14" s="23">
        <v>4.38329941471663</v>
      </c>
      <c r="D14" s="22">
        <v>14555.66</v>
      </c>
      <c r="E14" s="23">
        <v>1.1817662847991799</v>
      </c>
      <c r="F14" s="22">
        <v>0</v>
      </c>
      <c r="G14" s="24">
        <v>0</v>
      </c>
    </row>
    <row r="15" spans="1:8">
      <c r="A15" s="21" t="s">
        <v>1</v>
      </c>
      <c r="B15" s="22">
        <v>7015.7389999999996</v>
      </c>
      <c r="C15" s="23">
        <v>4.9044742739146896</v>
      </c>
      <c r="D15" s="22">
        <v>24048.337</v>
      </c>
      <c r="E15" s="23">
        <v>1.19200718494589</v>
      </c>
      <c r="F15" s="22">
        <v>225.523</v>
      </c>
      <c r="G15" s="23">
        <v>1.17146455128745</v>
      </c>
    </row>
    <row r="16" spans="1:8">
      <c r="A16" s="21" t="s">
        <v>2</v>
      </c>
      <c r="B16" s="22">
        <v>5240.8109999999997</v>
      </c>
      <c r="C16" s="23">
        <v>4.1653917328825596</v>
      </c>
      <c r="D16" s="22">
        <v>10570.525</v>
      </c>
      <c r="E16" s="23">
        <v>1.05576082124587</v>
      </c>
      <c r="F16" s="25">
        <v>0</v>
      </c>
      <c r="G16" s="37">
        <v>0</v>
      </c>
    </row>
    <row r="17" spans="1:7">
      <c r="A17" s="21" t="s">
        <v>3</v>
      </c>
      <c r="B17" s="22">
        <v>5311.3850000000002</v>
      </c>
      <c r="C17" s="23">
        <v>4.7279262039938699</v>
      </c>
      <c r="D17" s="22">
        <v>18773.161</v>
      </c>
      <c r="E17" s="23">
        <v>1.06610540164227</v>
      </c>
      <c r="F17" s="22">
        <v>0</v>
      </c>
      <c r="G17" s="24">
        <v>0</v>
      </c>
    </row>
    <row r="18" spans="1:7">
      <c r="A18" s="21" t="s">
        <v>4</v>
      </c>
      <c r="B18" s="22">
        <v>4059.5680000000002</v>
      </c>
      <c r="C18" s="23">
        <v>3.6679868227358199</v>
      </c>
      <c r="D18" s="22">
        <v>18880.165000000001</v>
      </c>
      <c r="E18" s="23">
        <v>1.23302528839128</v>
      </c>
      <c r="F18" s="22">
        <v>0</v>
      </c>
      <c r="G18" s="24">
        <v>0</v>
      </c>
    </row>
    <row r="19" spans="1:7">
      <c r="A19" s="21" t="s">
        <v>5</v>
      </c>
      <c r="B19" s="22">
        <v>4404.6000000000004</v>
      </c>
      <c r="C19" s="23">
        <v>3.8166692709894199</v>
      </c>
      <c r="D19" s="22">
        <v>12724.495000000001</v>
      </c>
      <c r="E19" s="23">
        <v>0.92962723581564499</v>
      </c>
      <c r="F19" s="22">
        <v>0</v>
      </c>
      <c r="G19" s="24">
        <v>0</v>
      </c>
    </row>
    <row r="20" spans="1:7">
      <c r="A20" s="21" t="s">
        <v>6</v>
      </c>
      <c r="B20" s="22">
        <v>5960.6670000000004</v>
      </c>
      <c r="C20" s="23">
        <v>4.0395036988310196</v>
      </c>
      <c r="D20" s="22">
        <v>22782.186000000002</v>
      </c>
      <c r="E20" s="23">
        <v>1.4012141138256</v>
      </c>
      <c r="F20" s="22">
        <v>0</v>
      </c>
      <c r="G20" s="24">
        <v>0</v>
      </c>
    </row>
    <row r="21" spans="1:7">
      <c r="A21" s="27" t="s">
        <v>7</v>
      </c>
      <c r="B21" s="28">
        <v>6833.4530000000004</v>
      </c>
      <c r="C21" s="29">
        <v>3.8441254452178102</v>
      </c>
      <c r="D21" s="28">
        <v>13512.069</v>
      </c>
      <c r="E21" s="29">
        <v>1.00477062994572</v>
      </c>
      <c r="F21" s="28">
        <v>0</v>
      </c>
      <c r="G21" s="33">
        <v>0</v>
      </c>
    </row>
    <row r="22" spans="1:7">
      <c r="A22" s="15" t="s">
        <v>8</v>
      </c>
      <c r="B22" s="30">
        <f>SUM(B13:B21)</f>
        <v>47403.01</v>
      </c>
      <c r="C22" s="31">
        <f>((B13*C13)+(B14*C14)+(B15*C15)+(B16*C16)+(B17*C17)+(B18*C18)+(B19*C19)+(B20*C20)+(B21*C21))/B22</f>
        <v>4.2635511834796969</v>
      </c>
      <c r="D22" s="30">
        <f>SUM(D13:D21)</f>
        <v>141026.72500000001</v>
      </c>
      <c r="E22" s="31">
        <f>((D13*E13)+(D14*E14)+(D15*E15)+(D16*E16)+(D17*E17)+(D18*E18)+(D19*E19)+(D20*E20)+(D21*E21))/D22</f>
        <v>1.1676737525883838</v>
      </c>
      <c r="F22" s="30">
        <f>SUM(F13:F21)</f>
        <v>225.523</v>
      </c>
      <c r="G22" s="31">
        <f>((F13*G13)+(F14*G14)+(F15*G15)+(F16*G16)+(F17*G17)+(F18*G18)+(F19*G19)+(F20*G20)+(F21*G21))/F22</f>
        <v>1.17146455128745</v>
      </c>
    </row>
    <row r="25" spans="1:7" ht="15">
      <c r="A25" s="14" t="s">
        <v>25</v>
      </c>
    </row>
    <row r="26" spans="1:7">
      <c r="A26" s="13" t="s">
        <v>17</v>
      </c>
    </row>
    <row r="27" spans="1:7">
      <c r="B27" s="38" t="s">
        <v>18</v>
      </c>
      <c r="C27" s="39"/>
      <c r="D27" s="38" t="s">
        <v>23</v>
      </c>
      <c r="E27" s="39"/>
      <c r="F27" s="38" t="s">
        <v>24</v>
      </c>
      <c r="G27" s="39"/>
    </row>
    <row r="28" spans="1:7">
      <c r="A28" s="15" t="s">
        <v>14</v>
      </c>
      <c r="B28" s="16" t="s">
        <v>15</v>
      </c>
      <c r="C28" s="17" t="s">
        <v>19</v>
      </c>
      <c r="D28" s="16" t="s">
        <v>15</v>
      </c>
      <c r="E28" s="17" t="s">
        <v>20</v>
      </c>
      <c r="F28" s="16" t="s">
        <v>15</v>
      </c>
      <c r="G28" s="17" t="s">
        <v>20</v>
      </c>
    </row>
    <row r="29" spans="1:7">
      <c r="A29" s="18" t="s">
        <v>0</v>
      </c>
      <c r="B29" s="19">
        <v>30.227</v>
      </c>
      <c r="C29" s="20">
        <v>1.88</v>
      </c>
      <c r="D29" s="19">
        <v>653.56899999999996</v>
      </c>
      <c r="E29" s="20">
        <v>1.10683526605454</v>
      </c>
      <c r="F29" s="19">
        <v>0</v>
      </c>
      <c r="G29" s="32">
        <v>0</v>
      </c>
    </row>
    <row r="30" spans="1:7">
      <c r="A30" s="21" t="s">
        <v>9</v>
      </c>
      <c r="B30" s="22">
        <v>0</v>
      </c>
      <c r="C30" s="24">
        <v>0</v>
      </c>
      <c r="D30" s="22">
        <v>543.1</v>
      </c>
      <c r="E30" s="23">
        <v>0.85695964463266405</v>
      </c>
      <c r="F30" s="22">
        <v>0</v>
      </c>
      <c r="G30" s="24">
        <v>0</v>
      </c>
    </row>
    <row r="31" spans="1:7">
      <c r="A31" s="21" t="s">
        <v>1</v>
      </c>
      <c r="B31" s="22">
        <v>1246.0429999999999</v>
      </c>
      <c r="C31" s="23">
        <v>3.4391595835777702</v>
      </c>
      <c r="D31" s="22">
        <v>2251.0610000000001</v>
      </c>
      <c r="E31" s="23">
        <v>1.02821123550184</v>
      </c>
      <c r="F31" s="22">
        <v>0</v>
      </c>
      <c r="G31" s="24">
        <v>0</v>
      </c>
    </row>
    <row r="32" spans="1:7">
      <c r="A32" s="21" t="s">
        <v>2</v>
      </c>
      <c r="B32" s="22">
        <v>0</v>
      </c>
      <c r="C32" s="24">
        <v>0</v>
      </c>
      <c r="D32" s="22">
        <v>0</v>
      </c>
      <c r="E32" s="24">
        <v>0</v>
      </c>
      <c r="F32" s="22">
        <v>0</v>
      </c>
      <c r="G32" s="24">
        <v>0</v>
      </c>
    </row>
    <row r="33" spans="1:7">
      <c r="A33" s="21" t="s">
        <v>3</v>
      </c>
      <c r="B33" s="22">
        <v>266.18700000000001</v>
      </c>
      <c r="C33" s="23">
        <v>4.0159031244951899</v>
      </c>
      <c r="D33" s="22">
        <v>328.58300000000003</v>
      </c>
      <c r="E33" s="23">
        <v>0.54316503897036705</v>
      </c>
      <c r="F33" s="22">
        <v>0</v>
      </c>
      <c r="G33" s="24">
        <v>0</v>
      </c>
    </row>
    <row r="34" spans="1:7">
      <c r="A34" s="21" t="s">
        <v>4</v>
      </c>
      <c r="B34" s="22">
        <v>694.00199999999995</v>
      </c>
      <c r="C34" s="23">
        <v>3.82052486880441</v>
      </c>
      <c r="D34" s="22">
        <v>5105.7920000000004</v>
      </c>
      <c r="E34" s="23">
        <v>0.91049229717935998</v>
      </c>
      <c r="F34" s="22">
        <v>0</v>
      </c>
      <c r="G34" s="24">
        <v>0</v>
      </c>
    </row>
    <row r="35" spans="1:7">
      <c r="A35" s="21" t="s">
        <v>5</v>
      </c>
      <c r="B35" s="22">
        <v>973.11400000000003</v>
      </c>
      <c r="C35" s="23">
        <v>3.5716503729264999</v>
      </c>
      <c r="D35" s="22">
        <v>3735.5630000000001</v>
      </c>
      <c r="E35" s="23">
        <v>0.58719800121159804</v>
      </c>
      <c r="F35" s="22">
        <v>0</v>
      </c>
      <c r="G35" s="24">
        <v>0</v>
      </c>
    </row>
    <row r="36" spans="1:7">
      <c r="A36" s="21" t="s">
        <v>6</v>
      </c>
      <c r="B36" s="22">
        <v>1058.0509999999999</v>
      </c>
      <c r="C36" s="23">
        <v>4.1611053181746396</v>
      </c>
      <c r="D36" s="22">
        <v>6713.7879999999996</v>
      </c>
      <c r="E36" s="23">
        <v>1.37081570538122</v>
      </c>
      <c r="F36" s="22">
        <v>143.50800000000001</v>
      </c>
      <c r="G36" s="23">
        <v>0.13600000000000001</v>
      </c>
    </row>
    <row r="37" spans="1:7">
      <c r="A37" s="27" t="s">
        <v>7</v>
      </c>
      <c r="B37" s="28">
        <v>23.34</v>
      </c>
      <c r="C37" s="29">
        <v>4.04852185089974</v>
      </c>
      <c r="D37" s="28">
        <v>12.893000000000001</v>
      </c>
      <c r="E37" s="29">
        <v>0.56494718064065796</v>
      </c>
      <c r="F37" s="28">
        <v>0</v>
      </c>
      <c r="G37" s="33">
        <v>0</v>
      </c>
    </row>
    <row r="38" spans="1:7">
      <c r="A38" s="15" t="s">
        <v>8</v>
      </c>
      <c r="B38" s="30">
        <f>SUM(B29:B37)</f>
        <v>4290.9639999999999</v>
      </c>
      <c r="C38" s="31">
        <f>((B29*C29)+(B30*C30)+(B31*C31)+(B32*C32)+(B33*C33)+(B34*C34)+(B35*C35)+(B36*C36)+(B37*C37))/B38</f>
        <v>3.7370105444837076</v>
      </c>
      <c r="D38" s="30">
        <f>SUM(D29:D37)</f>
        <v>19344.348999999998</v>
      </c>
      <c r="E38" s="31">
        <f>((D29*E29)+(D30*E30)+(D31*E31)+(D32*E32)+(D33*E33)+(D34*E34)+(D35*E35)+(D36*E36)+(D37*E37))/D38</f>
        <v>1.0201841541423793</v>
      </c>
      <c r="F38" s="30">
        <f>SUM(F29:F37)</f>
        <v>143.50800000000001</v>
      </c>
      <c r="G38" s="31">
        <f>((F29*G29)+(F30*G30)+(F31*G31)+(F32*G32)+(F33*G33)+(F34*G34)+(F35*G35)+(F36*G36)+(F37*G37))/F38</f>
        <v>0.13600000000000001</v>
      </c>
    </row>
    <row r="41" spans="1:7" ht="15">
      <c r="A41" s="34" t="s">
        <v>11</v>
      </c>
    </row>
    <row r="42" spans="1:7">
      <c r="A42" s="35" t="s">
        <v>13</v>
      </c>
    </row>
    <row r="43" spans="1:7">
      <c r="A43" s="36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C22:F22 C38:D38 E38:F3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21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46</v>
      </c>
      <c r="B5" s="11"/>
      <c r="C5" s="12"/>
      <c r="D5" s="12"/>
      <c r="E5" s="12"/>
      <c r="F5" s="12"/>
      <c r="G5" s="12"/>
      <c r="H5" s="12"/>
    </row>
    <row r="9" spans="1:8" ht="15">
      <c r="A9" s="14" t="s">
        <v>30</v>
      </c>
    </row>
    <row r="10" spans="1:8">
      <c r="A10" s="13" t="s">
        <v>17</v>
      </c>
    </row>
    <row r="11" spans="1:8">
      <c r="B11" s="38" t="s">
        <v>18</v>
      </c>
      <c r="C11" s="39"/>
      <c r="D11" s="38" t="s">
        <v>23</v>
      </c>
      <c r="E11" s="39"/>
      <c r="F11" s="38" t="s">
        <v>24</v>
      </c>
      <c r="G11" s="39"/>
    </row>
    <row r="12" spans="1:8">
      <c r="A12" s="15" t="s">
        <v>14</v>
      </c>
      <c r="B12" s="16" t="s">
        <v>15</v>
      </c>
      <c r="C12" s="17" t="s">
        <v>19</v>
      </c>
      <c r="D12" s="16" t="s">
        <v>15</v>
      </c>
      <c r="E12" s="17" t="s">
        <v>20</v>
      </c>
      <c r="F12" s="16" t="s">
        <v>15</v>
      </c>
      <c r="G12" s="17" t="s">
        <v>20</v>
      </c>
    </row>
    <row r="13" spans="1:8">
      <c r="A13" s="18" t="s">
        <v>0</v>
      </c>
      <c r="B13" s="19">
        <v>0</v>
      </c>
      <c r="C13" s="32">
        <v>0</v>
      </c>
      <c r="D13" s="19">
        <v>3660.21</v>
      </c>
      <c r="E13" s="20">
        <v>4.5768250411861597</v>
      </c>
      <c r="F13" s="19">
        <v>5391.6450000000004</v>
      </c>
      <c r="G13" s="20">
        <v>0.83840437510258903</v>
      </c>
    </row>
    <row r="14" spans="1:8">
      <c r="A14" s="21" t="s">
        <v>9</v>
      </c>
      <c r="B14" s="22">
        <v>0</v>
      </c>
      <c r="C14" s="24">
        <v>0</v>
      </c>
      <c r="D14" s="22">
        <v>10669.302</v>
      </c>
      <c r="E14" s="23">
        <v>4.3300329607316401</v>
      </c>
      <c r="F14" s="22">
        <v>16485.583999999999</v>
      </c>
      <c r="G14" s="23">
        <v>0.69399168352179696</v>
      </c>
    </row>
    <row r="15" spans="1:8">
      <c r="A15" s="21" t="s">
        <v>1</v>
      </c>
      <c r="B15" s="22">
        <v>0</v>
      </c>
      <c r="C15" s="24">
        <v>0</v>
      </c>
      <c r="D15" s="22">
        <v>16554.662</v>
      </c>
      <c r="E15" s="23">
        <v>4.3633064332572902</v>
      </c>
      <c r="F15" s="22">
        <v>23913.325000000001</v>
      </c>
      <c r="G15" s="23">
        <v>0.77953090471525799</v>
      </c>
    </row>
    <row r="16" spans="1:8">
      <c r="A16" s="21" t="s">
        <v>2</v>
      </c>
      <c r="B16" s="22">
        <v>0</v>
      </c>
      <c r="C16" s="24">
        <v>0</v>
      </c>
      <c r="D16" s="22">
        <v>8418.3559999999998</v>
      </c>
      <c r="E16" s="23">
        <v>3.8380048457204698</v>
      </c>
      <c r="F16" s="25">
        <v>13607.861999999999</v>
      </c>
      <c r="G16" s="26">
        <v>0.79134923017296899</v>
      </c>
    </row>
    <row r="17" spans="1:7">
      <c r="A17" s="21" t="s">
        <v>3</v>
      </c>
      <c r="B17" s="22">
        <v>2.8340000000000001</v>
      </c>
      <c r="C17" s="23">
        <v>11.412018701481999</v>
      </c>
      <c r="D17" s="22">
        <v>13006.967000000001</v>
      </c>
      <c r="E17" s="23">
        <v>3.8870937609821001</v>
      </c>
      <c r="F17" s="22">
        <v>18389.224999999999</v>
      </c>
      <c r="G17" s="23">
        <v>0.64406545398188297</v>
      </c>
    </row>
    <row r="18" spans="1:7">
      <c r="A18" s="21" t="s">
        <v>4</v>
      </c>
      <c r="B18" s="22">
        <v>9.7750000000000004</v>
      </c>
      <c r="C18" s="23">
        <v>12.7269988746803</v>
      </c>
      <c r="D18" s="22">
        <v>10329.304</v>
      </c>
      <c r="E18" s="23">
        <v>3.8601642256825799</v>
      </c>
      <c r="F18" s="22">
        <v>22946.35</v>
      </c>
      <c r="G18" s="23">
        <v>0.74194302135197998</v>
      </c>
    </row>
    <row r="19" spans="1:7">
      <c r="A19" s="21" t="s">
        <v>5</v>
      </c>
      <c r="B19" s="22">
        <v>0</v>
      </c>
      <c r="C19" s="24">
        <v>0</v>
      </c>
      <c r="D19" s="22">
        <v>8861.5589999999993</v>
      </c>
      <c r="E19" s="23">
        <v>3.3202691602008199</v>
      </c>
      <c r="F19" s="22">
        <v>13671.168</v>
      </c>
      <c r="G19" s="23">
        <v>0.63557697345245101</v>
      </c>
    </row>
    <row r="20" spans="1:7">
      <c r="A20" s="21" t="s">
        <v>6</v>
      </c>
      <c r="B20" s="22">
        <v>8.8010000000000002</v>
      </c>
      <c r="C20" s="23">
        <v>7.59033632541757</v>
      </c>
      <c r="D20" s="22">
        <v>12758.638999999999</v>
      </c>
      <c r="E20" s="23">
        <v>3.4161758711097598</v>
      </c>
      <c r="F20" s="22">
        <v>23848.026000000002</v>
      </c>
      <c r="G20" s="23">
        <v>0.77244920942303597</v>
      </c>
    </row>
    <row r="21" spans="1:7">
      <c r="A21" s="27" t="s">
        <v>7</v>
      </c>
      <c r="B21" s="28">
        <v>9.4570000000000007</v>
      </c>
      <c r="C21" s="29">
        <v>9</v>
      </c>
      <c r="D21" s="28">
        <v>11108.419</v>
      </c>
      <c r="E21" s="29">
        <v>2.7834162239469</v>
      </c>
      <c r="F21" s="28">
        <v>13782.027</v>
      </c>
      <c r="G21" s="29">
        <v>0.42175285754410402</v>
      </c>
    </row>
    <row r="22" spans="1:7">
      <c r="A22" s="15" t="s">
        <v>8</v>
      </c>
      <c r="B22" s="30">
        <f>SUM(B13:B21)</f>
        <v>30.867000000000001</v>
      </c>
      <c r="C22" s="31">
        <f>((B13*C13)+(B14*C14)+(B15*C15)+(B16*C16)+(B17*C17)+(B18*C18)+(B19*C19)+(B20*C20)+(B21*C21))/B22</f>
        <v>9.9997934687530368</v>
      </c>
      <c r="D22" s="30">
        <f>SUM(D13:D21)</f>
        <v>95367.417999999991</v>
      </c>
      <c r="E22" s="31">
        <f>((D13*E13)+(D14*E14)+(D15*E15)+(D16*E16)+(D17*E17)+(D18*E18)+(D19*E19)+(D20*E20)+(D21*E21))/D22</f>
        <v>3.794307442778833</v>
      </c>
      <c r="F22" s="30">
        <f>SUM(F13:F21)</f>
        <v>152035.21200000003</v>
      </c>
      <c r="G22" s="31">
        <f>((F13*G13)+(F14*G14)+(F15*G15)+(F16*G16)+(F17*G17)+(F18*G18)+(F19*G19)+(F20*G20)+(F21*G21))/F22</f>
        <v>0.7048552043193782</v>
      </c>
    </row>
    <row r="25" spans="1:7" ht="15">
      <c r="A25" s="14" t="s">
        <v>31</v>
      </c>
    </row>
    <row r="26" spans="1:7">
      <c r="A26" s="13" t="s">
        <v>17</v>
      </c>
    </row>
    <row r="27" spans="1:7">
      <c r="B27" s="38" t="s">
        <v>18</v>
      </c>
      <c r="C27" s="39"/>
      <c r="D27" s="38" t="s">
        <v>23</v>
      </c>
      <c r="E27" s="39"/>
      <c r="F27" s="38" t="s">
        <v>24</v>
      </c>
      <c r="G27" s="39"/>
    </row>
    <row r="28" spans="1:7">
      <c r="A28" s="15" t="s">
        <v>14</v>
      </c>
      <c r="B28" s="16" t="s">
        <v>15</v>
      </c>
      <c r="C28" s="17" t="s">
        <v>19</v>
      </c>
      <c r="D28" s="16" t="s">
        <v>15</v>
      </c>
      <c r="E28" s="17" t="s">
        <v>20</v>
      </c>
      <c r="F28" s="16" t="s">
        <v>15</v>
      </c>
      <c r="G28" s="17" t="s">
        <v>20</v>
      </c>
    </row>
    <row r="29" spans="1:7">
      <c r="A29" s="18" t="s">
        <v>0</v>
      </c>
      <c r="B29" s="19">
        <v>0</v>
      </c>
      <c r="C29" s="32">
        <v>0</v>
      </c>
      <c r="D29" s="19">
        <v>468.34100000000001</v>
      </c>
      <c r="E29" s="20">
        <v>3.70698292696988</v>
      </c>
      <c r="F29" s="19">
        <v>1019.026</v>
      </c>
      <c r="G29" s="20">
        <v>0.69283077566225004</v>
      </c>
    </row>
    <row r="30" spans="1:7">
      <c r="A30" s="21" t="s">
        <v>9</v>
      </c>
      <c r="B30" s="22">
        <v>0</v>
      </c>
      <c r="C30" s="24">
        <v>0</v>
      </c>
      <c r="D30" s="22">
        <v>483.40199999999999</v>
      </c>
      <c r="E30" s="23">
        <v>3.1531583030272898</v>
      </c>
      <c r="F30" s="22">
        <v>646.21900000000005</v>
      </c>
      <c r="G30" s="23">
        <v>0.35780286559200503</v>
      </c>
    </row>
    <row r="31" spans="1:7">
      <c r="A31" s="21" t="s">
        <v>1</v>
      </c>
      <c r="B31" s="22">
        <v>33.954000000000001</v>
      </c>
      <c r="C31" s="23">
        <v>4.5752456853389898</v>
      </c>
      <c r="D31" s="22">
        <v>1827.069</v>
      </c>
      <c r="E31" s="23">
        <v>2.66007642568507</v>
      </c>
      <c r="F31" s="22">
        <v>3978.49</v>
      </c>
      <c r="G31" s="23">
        <v>0.364399006155602</v>
      </c>
    </row>
    <row r="32" spans="1:7">
      <c r="A32" s="21" t="s">
        <v>2</v>
      </c>
      <c r="B32" s="22">
        <v>0</v>
      </c>
      <c r="C32" s="24">
        <v>0</v>
      </c>
      <c r="D32" s="22">
        <v>0</v>
      </c>
      <c r="E32" s="24">
        <v>0</v>
      </c>
      <c r="F32" s="22">
        <v>0</v>
      </c>
      <c r="G32" s="24">
        <v>0</v>
      </c>
    </row>
    <row r="33" spans="1:7">
      <c r="A33" s="21" t="s">
        <v>3</v>
      </c>
      <c r="B33" s="22">
        <v>7.4130000000000003</v>
      </c>
      <c r="C33" s="23">
        <v>9.0879185215162508</v>
      </c>
      <c r="D33" s="22">
        <v>280.50700000000001</v>
      </c>
      <c r="E33" s="23">
        <v>3.8788908619036202</v>
      </c>
      <c r="F33" s="22">
        <v>187.36799999999999</v>
      </c>
      <c r="G33" s="23">
        <v>0.16434127492421299</v>
      </c>
    </row>
    <row r="34" spans="1:7">
      <c r="A34" s="21" t="s">
        <v>4</v>
      </c>
      <c r="B34" s="22">
        <v>233.79599999999999</v>
      </c>
      <c r="C34" s="23">
        <v>2.4371967013978</v>
      </c>
      <c r="D34" s="22">
        <v>990.35400000000004</v>
      </c>
      <c r="E34" s="23">
        <v>3.7015550126520398</v>
      </c>
      <c r="F34" s="22">
        <v>5324.4859999999999</v>
      </c>
      <c r="G34" s="23">
        <v>0.70305482407128095</v>
      </c>
    </row>
    <row r="35" spans="1:7">
      <c r="A35" s="21" t="s">
        <v>5</v>
      </c>
      <c r="B35" s="22">
        <v>6.5789999999999997</v>
      </c>
      <c r="C35" s="23">
        <v>4.84</v>
      </c>
      <c r="D35" s="22">
        <v>2416.0819999999999</v>
      </c>
      <c r="E35" s="23">
        <v>2.9845410673147699</v>
      </c>
      <c r="F35" s="22">
        <v>3339.7750000000001</v>
      </c>
      <c r="G35" s="23">
        <v>0.29038676108420503</v>
      </c>
    </row>
    <row r="36" spans="1:7">
      <c r="A36" s="21" t="s">
        <v>6</v>
      </c>
      <c r="B36" s="22">
        <v>126.479</v>
      </c>
      <c r="C36" s="23">
        <v>0.911081918737498</v>
      </c>
      <c r="D36" s="22">
        <v>3227.88</v>
      </c>
      <c r="E36" s="23">
        <v>3.3282486824169402</v>
      </c>
      <c r="F36" s="22">
        <v>8457.9850000000006</v>
      </c>
      <c r="G36" s="23">
        <v>0.70253568763718499</v>
      </c>
    </row>
    <row r="37" spans="1:7">
      <c r="A37" s="27" t="s">
        <v>7</v>
      </c>
      <c r="B37" s="28">
        <v>9.56</v>
      </c>
      <c r="C37" s="29">
        <v>5.7750523012552302</v>
      </c>
      <c r="D37" s="28">
        <v>8.9600000000000009</v>
      </c>
      <c r="E37" s="29">
        <v>2</v>
      </c>
      <c r="F37" s="28">
        <v>76.171000000000006</v>
      </c>
      <c r="G37" s="29">
        <v>0.228432395531108</v>
      </c>
    </row>
    <row r="38" spans="1:7">
      <c r="A38" s="15" t="s">
        <v>8</v>
      </c>
      <c r="B38" s="30">
        <f>SUM(B29:B37)</f>
        <v>417.78100000000001</v>
      </c>
      <c r="C38" s="31">
        <f>((B29*C29)+(B30*C30)+(B31*C31)+(B32*C32)+(B33*C33)+(B34*C34)+(B35*C35)+(B36*C36)+(B37*C37))/B38</f>
        <v>2.3811711446906396</v>
      </c>
      <c r="D38" s="30">
        <f>SUM(D29:D37)</f>
        <v>9702.5949999999975</v>
      </c>
      <c r="E38" s="31">
        <f>((D29*E29)+(D30*E30)+(D31*E31)+(D32*E32)+(D33*E33)+(D34*E34)+(D35*E35)+(D36*E36)+(D37*E37))/D38</f>
        <v>3.1791935514158833</v>
      </c>
      <c r="F38" s="30">
        <f>SUM(F29:F37)</f>
        <v>23029.52</v>
      </c>
      <c r="G38" s="31">
        <f>((F29*G29)+(F30*G30)+(F31*G31)+(F32*G32)+(F33*G33)+(F34*G34)+(F35*G35)+(F36*G36)+(F37*G37))/F38</f>
        <v>0.5684204415463282</v>
      </c>
    </row>
    <row r="41" spans="1:7" ht="15">
      <c r="A41" s="34" t="s">
        <v>11</v>
      </c>
    </row>
    <row r="42" spans="1:7">
      <c r="A42" s="35" t="s">
        <v>13</v>
      </c>
    </row>
    <row r="43" spans="1:7">
      <c r="A43" s="36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0866141732283472" right="0.70866141732283472" top="0.57999999999999996" bottom="0.59" header="0.31496062992125984" footer="0.31496062992125984"/>
  <pageSetup paperSize="9" orientation="landscape" r:id="rId1"/>
  <ignoredErrors>
    <ignoredError sqref="C22:D22 E22:F22 D38:F38 C38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21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46</v>
      </c>
      <c r="B5" s="11"/>
      <c r="C5" s="12"/>
      <c r="D5" s="12"/>
      <c r="E5" s="12"/>
      <c r="F5" s="12"/>
      <c r="G5" s="12"/>
      <c r="H5" s="12"/>
    </row>
    <row r="9" spans="1:8" ht="15">
      <c r="A9" s="14" t="s">
        <v>28</v>
      </c>
    </row>
    <row r="10" spans="1:8">
      <c r="A10" s="13" t="s">
        <v>17</v>
      </c>
    </row>
    <row r="11" spans="1:8">
      <c r="B11" s="38" t="s">
        <v>18</v>
      </c>
      <c r="C11" s="39"/>
      <c r="D11" s="38" t="s">
        <v>23</v>
      </c>
      <c r="E11" s="39"/>
      <c r="F11" s="38" t="s">
        <v>24</v>
      </c>
      <c r="G11" s="39"/>
    </row>
    <row r="12" spans="1:8">
      <c r="A12" s="15" t="s">
        <v>14</v>
      </c>
      <c r="B12" s="16" t="s">
        <v>15</v>
      </c>
      <c r="C12" s="17" t="s">
        <v>19</v>
      </c>
      <c r="D12" s="16" t="s">
        <v>15</v>
      </c>
      <c r="E12" s="17" t="s">
        <v>20</v>
      </c>
      <c r="F12" s="16" t="s">
        <v>15</v>
      </c>
      <c r="G12" s="17" t="s">
        <v>20</v>
      </c>
    </row>
    <row r="13" spans="1:8">
      <c r="A13" s="18" t="s">
        <v>0</v>
      </c>
      <c r="B13" s="19">
        <v>0</v>
      </c>
      <c r="C13" s="32">
        <v>0</v>
      </c>
      <c r="D13" s="19">
        <v>2813.1680000000001</v>
      </c>
      <c r="E13" s="20">
        <v>5.1566737240719398</v>
      </c>
      <c r="F13" s="19">
        <v>5554.7079999999996</v>
      </c>
      <c r="G13" s="20">
        <v>1.07053686530417</v>
      </c>
    </row>
    <row r="14" spans="1:8">
      <c r="A14" s="21" t="s">
        <v>9</v>
      </c>
      <c r="B14" s="22">
        <v>0</v>
      </c>
      <c r="C14" s="24">
        <v>0</v>
      </c>
      <c r="D14" s="22">
        <v>9022.6409999999996</v>
      </c>
      <c r="E14" s="23">
        <v>4.6261529443541001</v>
      </c>
      <c r="F14" s="22">
        <v>16684.457999999999</v>
      </c>
      <c r="G14" s="23">
        <v>0.86918224997180005</v>
      </c>
    </row>
    <row r="15" spans="1:8">
      <c r="A15" s="21" t="s">
        <v>1</v>
      </c>
      <c r="B15" s="22">
        <v>0</v>
      </c>
      <c r="C15" s="24">
        <v>0</v>
      </c>
      <c r="D15" s="22">
        <v>14156.133</v>
      </c>
      <c r="E15" s="23">
        <v>4.6142110163842096</v>
      </c>
      <c r="F15" s="22">
        <v>25158.846000000001</v>
      </c>
      <c r="G15" s="23">
        <v>0.94757251187117197</v>
      </c>
    </row>
    <row r="16" spans="1:8">
      <c r="A16" s="21" t="s">
        <v>2</v>
      </c>
      <c r="B16" s="22">
        <v>0</v>
      </c>
      <c r="C16" s="24">
        <v>0</v>
      </c>
      <c r="D16" s="22">
        <v>6822.0749999999998</v>
      </c>
      <c r="E16" s="23">
        <v>4.3182503776343699</v>
      </c>
      <c r="F16" s="25">
        <v>14492.036</v>
      </c>
      <c r="G16" s="26">
        <v>0.93931591192569497</v>
      </c>
    </row>
    <row r="17" spans="1:7">
      <c r="A17" s="21" t="s">
        <v>3</v>
      </c>
      <c r="B17" s="22">
        <v>0</v>
      </c>
      <c r="C17" s="24">
        <v>0</v>
      </c>
      <c r="D17" s="22">
        <v>11261.066000000001</v>
      </c>
      <c r="E17" s="23">
        <v>4.0967782197529097</v>
      </c>
      <c r="F17" s="22">
        <v>18810.896000000001</v>
      </c>
      <c r="G17" s="23">
        <v>0.79537939548440395</v>
      </c>
    </row>
    <row r="18" spans="1:7">
      <c r="A18" s="21" t="s">
        <v>4</v>
      </c>
      <c r="B18" s="22">
        <v>2.54</v>
      </c>
      <c r="C18" s="23">
        <v>14.1265748031496</v>
      </c>
      <c r="D18" s="22">
        <v>8175.625</v>
      </c>
      <c r="E18" s="23">
        <v>3.8512478948092701</v>
      </c>
      <c r="F18" s="22">
        <v>24056.391</v>
      </c>
      <c r="G18" s="23">
        <v>0.88290059697649603</v>
      </c>
    </row>
    <row r="19" spans="1:7">
      <c r="A19" s="21" t="s">
        <v>5</v>
      </c>
      <c r="B19" s="22">
        <v>0</v>
      </c>
      <c r="C19" s="24">
        <v>0</v>
      </c>
      <c r="D19" s="22">
        <v>7932.8869999999997</v>
      </c>
      <c r="E19" s="23">
        <v>3.7017613426234401</v>
      </c>
      <c r="F19" s="22">
        <v>12887.245999999999</v>
      </c>
      <c r="G19" s="23">
        <v>0.71110076621490703</v>
      </c>
    </row>
    <row r="20" spans="1:7">
      <c r="A20" s="21" t="s">
        <v>6</v>
      </c>
      <c r="B20" s="22">
        <v>8.718</v>
      </c>
      <c r="C20" s="23">
        <v>7.2137869924294602</v>
      </c>
      <c r="D20" s="22">
        <v>11531.682000000001</v>
      </c>
      <c r="E20" s="23">
        <v>3.5872330816094302</v>
      </c>
      <c r="F20" s="22">
        <v>28693.51</v>
      </c>
      <c r="G20" s="23">
        <v>0.79081496418528097</v>
      </c>
    </row>
    <row r="21" spans="1:7">
      <c r="A21" s="27" t="s">
        <v>7</v>
      </c>
      <c r="B21" s="28">
        <v>4.9989999999999997</v>
      </c>
      <c r="C21" s="29">
        <v>9</v>
      </c>
      <c r="D21" s="28">
        <v>9380.9539999999997</v>
      </c>
      <c r="E21" s="29">
        <v>3.4502218648551102</v>
      </c>
      <c r="F21" s="28">
        <v>15713.07</v>
      </c>
      <c r="G21" s="29">
        <v>0.51649684931079698</v>
      </c>
    </row>
    <row r="22" spans="1:7">
      <c r="A22" s="15" t="s">
        <v>8</v>
      </c>
      <c r="B22" s="30">
        <f>SUM(B13:B21)</f>
        <v>16.256999999999998</v>
      </c>
      <c r="C22" s="31">
        <f>((B13*C13)+(B14*C14)+(B15*C15)+(B16*C16)+(B17*C17)+(B18*C18)+(B19*C19)+(B20*C20)+(B21*C21))/B22</f>
        <v>8.8431011256689427</v>
      </c>
      <c r="D22" s="30">
        <f>SUM(D13:D21)</f>
        <v>81096.231</v>
      </c>
      <c r="E22" s="31">
        <f>((D13*E13)+(D14*E14)+(D15*E15)+(D16*E16)+(D17*E17)+(D18*E18)+(D19*E19)+(D20*E20)+(D21*E21))/D22</f>
        <v>4.0907551696329776</v>
      </c>
      <c r="F22" s="30">
        <f>SUM(F13:F21)</f>
        <v>162051.16100000002</v>
      </c>
      <c r="G22" s="31">
        <f>((F13*G13)+(F14*G14)+(F15*G15)+(F16*G16)+(F17*G17)+(F18*G18)+(F19*G19)+(F20*G20)+(F21*G21))/F22</f>
        <v>0.8273505991419583</v>
      </c>
    </row>
    <row r="25" spans="1:7" ht="15">
      <c r="A25" s="14" t="s">
        <v>29</v>
      </c>
    </row>
    <row r="26" spans="1:7">
      <c r="A26" s="13" t="s">
        <v>17</v>
      </c>
    </row>
    <row r="27" spans="1:7">
      <c r="B27" s="38" t="s">
        <v>18</v>
      </c>
      <c r="C27" s="39"/>
      <c r="D27" s="38" t="s">
        <v>23</v>
      </c>
      <c r="E27" s="39"/>
      <c r="F27" s="38" t="s">
        <v>24</v>
      </c>
      <c r="G27" s="39"/>
    </row>
    <row r="28" spans="1:7">
      <c r="A28" s="15" t="s">
        <v>14</v>
      </c>
      <c r="B28" s="16" t="s">
        <v>15</v>
      </c>
      <c r="C28" s="17" t="s">
        <v>19</v>
      </c>
      <c r="D28" s="16" t="s">
        <v>15</v>
      </c>
      <c r="E28" s="17" t="s">
        <v>20</v>
      </c>
      <c r="F28" s="16" t="s">
        <v>15</v>
      </c>
      <c r="G28" s="17" t="s">
        <v>20</v>
      </c>
    </row>
    <row r="29" spans="1:7">
      <c r="A29" s="18" t="s">
        <v>0</v>
      </c>
      <c r="B29" s="19">
        <v>0</v>
      </c>
      <c r="C29" s="32">
        <v>0</v>
      </c>
      <c r="D29" s="19">
        <v>626.14099999999996</v>
      </c>
      <c r="E29" s="20">
        <v>3.9646475107044599</v>
      </c>
      <c r="F29" s="19">
        <v>856.43299999999999</v>
      </c>
      <c r="G29" s="20">
        <v>0.28576285360325898</v>
      </c>
    </row>
    <row r="30" spans="1:7">
      <c r="A30" s="21" t="s">
        <v>9</v>
      </c>
      <c r="B30" s="22">
        <v>0</v>
      </c>
      <c r="C30" s="24">
        <v>0</v>
      </c>
      <c r="D30" s="22">
        <v>411.38400000000001</v>
      </c>
      <c r="E30" s="23">
        <v>2.96221248760282</v>
      </c>
      <c r="F30" s="22">
        <v>793.89099999999996</v>
      </c>
      <c r="G30" s="23">
        <v>0.39578586355053802</v>
      </c>
    </row>
    <row r="31" spans="1:7">
      <c r="A31" s="21" t="s">
        <v>1</v>
      </c>
      <c r="B31" s="22">
        <v>0</v>
      </c>
      <c r="C31" s="24">
        <v>0</v>
      </c>
      <c r="D31" s="22">
        <v>1464.2270000000001</v>
      </c>
      <c r="E31" s="23">
        <v>3.0025298030974699</v>
      </c>
      <c r="F31" s="22">
        <v>4385.0469999999996</v>
      </c>
      <c r="G31" s="23">
        <v>0.43062860899780497</v>
      </c>
    </row>
    <row r="32" spans="1:7">
      <c r="A32" s="21" t="s">
        <v>2</v>
      </c>
      <c r="B32" s="22">
        <v>0</v>
      </c>
      <c r="C32" s="24">
        <v>0</v>
      </c>
      <c r="D32" s="22">
        <v>0</v>
      </c>
      <c r="E32" s="24">
        <v>0</v>
      </c>
      <c r="F32" s="22">
        <v>0</v>
      </c>
      <c r="G32" s="24">
        <v>0</v>
      </c>
    </row>
    <row r="33" spans="1:7">
      <c r="A33" s="21" t="s">
        <v>3</v>
      </c>
      <c r="B33" s="22">
        <v>6.681</v>
      </c>
      <c r="C33" s="23">
        <v>9.4353982936686105</v>
      </c>
      <c r="D33" s="22">
        <v>271.63799999999998</v>
      </c>
      <c r="E33" s="23">
        <v>4.14095189553744</v>
      </c>
      <c r="F33" s="22">
        <v>185.59</v>
      </c>
      <c r="G33" s="23">
        <v>0.224426062826661</v>
      </c>
    </row>
    <row r="34" spans="1:7">
      <c r="A34" s="21" t="s">
        <v>4</v>
      </c>
      <c r="B34" s="22">
        <v>233.66399999999999</v>
      </c>
      <c r="C34" s="23">
        <v>2.7967332580114999</v>
      </c>
      <c r="D34" s="22">
        <v>509.67500000000001</v>
      </c>
      <c r="E34" s="23">
        <v>3.79182724873694</v>
      </c>
      <c r="F34" s="22">
        <v>5756.8109999999997</v>
      </c>
      <c r="G34" s="23">
        <v>0.78627643690230598</v>
      </c>
    </row>
    <row r="35" spans="1:7">
      <c r="A35" s="21" t="s">
        <v>5</v>
      </c>
      <c r="B35" s="22">
        <v>6.5439999999999996</v>
      </c>
      <c r="C35" s="23">
        <v>4.9490739608801997</v>
      </c>
      <c r="D35" s="22">
        <v>1953.675</v>
      </c>
      <c r="E35" s="23">
        <v>3.4154248895031198</v>
      </c>
      <c r="F35" s="22">
        <v>3794.4589999999998</v>
      </c>
      <c r="G35" s="23">
        <v>0.36744459302367</v>
      </c>
    </row>
    <row r="36" spans="1:7">
      <c r="A36" s="21" t="s">
        <v>6</v>
      </c>
      <c r="B36" s="22">
        <v>207.21</v>
      </c>
      <c r="C36" s="23">
        <v>0.87170584431253295</v>
      </c>
      <c r="D36" s="22">
        <v>2437.0360000000001</v>
      </c>
      <c r="E36" s="23">
        <v>3.5692137046806001</v>
      </c>
      <c r="F36" s="22">
        <v>8970.2049999999999</v>
      </c>
      <c r="G36" s="23">
        <v>0.83162700919321197</v>
      </c>
    </row>
    <row r="37" spans="1:7">
      <c r="A37" s="27" t="s">
        <v>7</v>
      </c>
      <c r="B37" s="28">
        <v>9.5250000000000004</v>
      </c>
      <c r="C37" s="29">
        <v>5.8354330708661397</v>
      </c>
      <c r="D37" s="28">
        <v>8.9499999999999993</v>
      </c>
      <c r="E37" s="29">
        <v>2.2000000000000002</v>
      </c>
      <c r="F37" s="28">
        <v>72.86</v>
      </c>
      <c r="G37" s="29">
        <v>0.439303733186934</v>
      </c>
    </row>
    <row r="38" spans="1:7">
      <c r="A38" s="15" t="s">
        <v>8</v>
      </c>
      <c r="B38" s="30">
        <f>SUM(B29:B37)</f>
        <v>463.62400000000002</v>
      </c>
      <c r="C38" s="31">
        <f>((B29*C29)+(B30*C30)+(B31*C31)+(B32*C32)+(B33*C33)+(B34*C34)+(B35*C35)+(B36*C36)+(B37*C37))/B38</f>
        <v>2.1248450986143923</v>
      </c>
      <c r="D38" s="30">
        <f>SUM(D29:D37)</f>
        <v>7682.7260000000006</v>
      </c>
      <c r="E38" s="31">
        <f>((D29*E29)+(D30*E30)+(D31*E31)+(D32*E32)+(D33*E33)+(D34*E34)+(D35*E35)+(D36*E36)+(D37*E37))/D38</f>
        <v>3.4552165910901924</v>
      </c>
      <c r="F38" s="30">
        <f>SUM(F29:F37)</f>
        <v>24815.296000000002</v>
      </c>
      <c r="G38" s="31">
        <f>((F29*G29)+(F30*G30)+(F31*G31)+(F32*G32)+(F33*G33)+(F34*G34)+(F35*G35)+(F36*G36)+(F37*G37))/F38</f>
        <v>0.64079413785755357</v>
      </c>
    </row>
    <row r="41" spans="1:7" ht="15">
      <c r="A41" s="34" t="s">
        <v>11</v>
      </c>
    </row>
    <row r="42" spans="1:7">
      <c r="A42" s="35" t="s">
        <v>13</v>
      </c>
    </row>
    <row r="43" spans="1:7">
      <c r="A43" s="36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C22:D22 E22:F22 C38:D38 E38:F38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dimension ref="A1:H43"/>
  <sheetViews>
    <sheetView tabSelected="1" zoomScaleNormal="100"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21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46</v>
      </c>
      <c r="B5" s="11"/>
      <c r="C5" s="12"/>
      <c r="D5" s="12"/>
      <c r="E5" s="12"/>
      <c r="F5" s="12"/>
      <c r="G5" s="12"/>
      <c r="H5" s="12"/>
    </row>
    <row r="9" spans="1:8" ht="15">
      <c r="A9" s="14" t="s">
        <v>26</v>
      </c>
    </row>
    <row r="10" spans="1:8">
      <c r="A10" s="13" t="s">
        <v>17</v>
      </c>
    </row>
    <row r="11" spans="1:8">
      <c r="B11" s="38" t="s">
        <v>18</v>
      </c>
      <c r="C11" s="39"/>
      <c r="D11" s="38" t="s">
        <v>23</v>
      </c>
      <c r="E11" s="39"/>
      <c r="F11" s="38" t="s">
        <v>24</v>
      </c>
      <c r="G11" s="39"/>
    </row>
    <row r="12" spans="1:8">
      <c r="A12" s="15" t="s">
        <v>14</v>
      </c>
      <c r="B12" s="16" t="s">
        <v>15</v>
      </c>
      <c r="C12" s="17" t="s">
        <v>19</v>
      </c>
      <c r="D12" s="16" t="s">
        <v>15</v>
      </c>
      <c r="E12" s="17" t="s">
        <v>20</v>
      </c>
      <c r="F12" s="16" t="s">
        <v>15</v>
      </c>
      <c r="G12" s="17" t="s">
        <v>20</v>
      </c>
    </row>
    <row r="13" spans="1:8">
      <c r="A13" s="18" t="s">
        <v>0</v>
      </c>
      <c r="B13" s="19">
        <v>0</v>
      </c>
      <c r="C13" s="32">
        <v>0</v>
      </c>
      <c r="D13" s="19">
        <v>2306.7629999999999</v>
      </c>
      <c r="E13" s="20">
        <v>5.6843109370143399</v>
      </c>
      <c r="F13" s="19">
        <v>5539.64</v>
      </c>
      <c r="G13" s="20">
        <v>1.23688640417067</v>
      </c>
    </row>
    <row r="14" spans="1:8">
      <c r="A14" s="21" t="s">
        <v>9</v>
      </c>
      <c r="B14" s="22">
        <v>0</v>
      </c>
      <c r="C14" s="24">
        <v>0</v>
      </c>
      <c r="D14" s="22">
        <v>7627.4759999999997</v>
      </c>
      <c r="E14" s="23">
        <v>4.8237076148125499</v>
      </c>
      <c r="F14" s="22">
        <v>16774.534</v>
      </c>
      <c r="G14" s="23">
        <v>0.99849164549071801</v>
      </c>
    </row>
    <row r="15" spans="1:8">
      <c r="A15" s="21" t="s">
        <v>1</v>
      </c>
      <c r="B15" s="22">
        <v>0</v>
      </c>
      <c r="C15" s="24">
        <v>0</v>
      </c>
      <c r="D15" s="22">
        <v>11922.106</v>
      </c>
      <c r="E15" s="23">
        <v>4.8598294991673496</v>
      </c>
      <c r="F15" s="22">
        <v>25751.07</v>
      </c>
      <c r="G15" s="23">
        <v>1.0569014972970101</v>
      </c>
    </row>
    <row r="16" spans="1:8">
      <c r="A16" s="21" t="s">
        <v>2</v>
      </c>
      <c r="B16" s="22">
        <v>0</v>
      </c>
      <c r="C16" s="24">
        <v>0</v>
      </c>
      <c r="D16" s="22">
        <v>5762.7349999999997</v>
      </c>
      <c r="E16" s="23">
        <v>4.4867217444494703</v>
      </c>
      <c r="F16" s="25">
        <v>14860.673000000001</v>
      </c>
      <c r="G16" s="26">
        <v>1.08356332919781</v>
      </c>
    </row>
    <row r="17" spans="1:7">
      <c r="A17" s="21" t="s">
        <v>3</v>
      </c>
      <c r="B17" s="22">
        <v>0</v>
      </c>
      <c r="C17" s="24">
        <v>0</v>
      </c>
      <c r="D17" s="22">
        <v>9562.14</v>
      </c>
      <c r="E17" s="23">
        <v>4.27579118053072</v>
      </c>
      <c r="F17" s="22">
        <v>18751.675999999999</v>
      </c>
      <c r="G17" s="23">
        <v>0.95971115003266905</v>
      </c>
    </row>
    <row r="18" spans="1:7">
      <c r="A18" s="21" t="s">
        <v>4</v>
      </c>
      <c r="B18" s="22">
        <v>0</v>
      </c>
      <c r="C18" s="24">
        <v>0</v>
      </c>
      <c r="D18" s="22">
        <v>7121.7910000000002</v>
      </c>
      <c r="E18" s="23">
        <v>3.9816311271982001</v>
      </c>
      <c r="F18" s="22">
        <v>24573.661</v>
      </c>
      <c r="G18" s="23">
        <v>0.94057597966375495</v>
      </c>
    </row>
    <row r="19" spans="1:7">
      <c r="A19" s="21" t="s">
        <v>5</v>
      </c>
      <c r="B19" s="22">
        <v>0</v>
      </c>
      <c r="C19" s="24">
        <v>0</v>
      </c>
      <c r="D19" s="22">
        <v>7102.5749999999998</v>
      </c>
      <c r="E19" s="23">
        <v>3.94031134412519</v>
      </c>
      <c r="F19" s="22">
        <v>13238.528</v>
      </c>
      <c r="G19" s="23">
        <v>0.87399160118103802</v>
      </c>
    </row>
    <row r="20" spans="1:7">
      <c r="A20" s="21" t="s">
        <v>6</v>
      </c>
      <c r="B20" s="22">
        <v>8.5150000000000006</v>
      </c>
      <c r="C20" s="23">
        <v>7.7021843805049901</v>
      </c>
      <c r="D20" s="22">
        <v>10161.552</v>
      </c>
      <c r="E20" s="23">
        <v>3.9357569648809601</v>
      </c>
      <c r="F20" s="22">
        <v>29251.096000000001</v>
      </c>
      <c r="G20" s="23">
        <v>0.95665926069915497</v>
      </c>
    </row>
    <row r="21" spans="1:7">
      <c r="A21" s="27" t="s">
        <v>7</v>
      </c>
      <c r="B21" s="28">
        <v>2.7149999999999999</v>
      </c>
      <c r="C21" s="29">
        <v>9</v>
      </c>
      <c r="D21" s="28">
        <v>8590.3850000000002</v>
      </c>
      <c r="E21" s="29">
        <v>3.7062058238367701</v>
      </c>
      <c r="F21" s="28">
        <v>16121.218000000001</v>
      </c>
      <c r="G21" s="29">
        <v>0.683338640603954</v>
      </c>
    </row>
    <row r="22" spans="1:7">
      <c r="A22" s="15" t="s">
        <v>8</v>
      </c>
      <c r="B22" s="30">
        <f>SUM(B13:B21)</f>
        <v>11.23</v>
      </c>
      <c r="C22" s="31">
        <f>((B13*C13)+(B14*C14)+(B15*C15)+(B16*C16)+(B17*C17)+(B18*C18)+(B19*C19)+(B20*C20)+(B21*C21))/B22</f>
        <v>8.0159483526268911</v>
      </c>
      <c r="D22" s="30">
        <f>SUM(D13:D21)</f>
        <v>70157.522999999986</v>
      </c>
      <c r="E22" s="31">
        <f>((D13*E13)+(D14*E14)+(D15*E15)+(D16*E16)+(D17*E17)+(D18*E18)+(D19*E19)+(D20*E20)+(D21*E21))/D22</f>
        <v>4.3154290453070896</v>
      </c>
      <c r="F22" s="30">
        <f>SUM(F13:F21)</f>
        <v>164862.09599999999</v>
      </c>
      <c r="G22" s="31">
        <f>((F13*G13)+(F14*G14)+(F15*G15)+(F16*G16)+(F17*G17)+(F18*G18)+(F19*G19)+(F20*G20)+(F21*G21))/F22</f>
        <v>0.96201309587256589</v>
      </c>
    </row>
    <row r="25" spans="1:7" ht="15">
      <c r="A25" s="14" t="s">
        <v>27</v>
      </c>
    </row>
    <row r="26" spans="1:7">
      <c r="A26" s="13" t="s">
        <v>17</v>
      </c>
    </row>
    <row r="27" spans="1:7">
      <c r="B27" s="38" t="s">
        <v>18</v>
      </c>
      <c r="C27" s="39"/>
      <c r="D27" s="38" t="s">
        <v>23</v>
      </c>
      <c r="E27" s="39"/>
      <c r="F27" s="38" t="s">
        <v>24</v>
      </c>
      <c r="G27" s="39"/>
    </row>
    <row r="28" spans="1:7">
      <c r="A28" s="15" t="s">
        <v>14</v>
      </c>
      <c r="B28" s="16" t="s">
        <v>15</v>
      </c>
      <c r="C28" s="17" t="s">
        <v>19</v>
      </c>
      <c r="D28" s="16" t="s">
        <v>15</v>
      </c>
      <c r="E28" s="17" t="s">
        <v>20</v>
      </c>
      <c r="F28" s="16" t="s">
        <v>15</v>
      </c>
      <c r="G28" s="17" t="s">
        <v>20</v>
      </c>
    </row>
    <row r="29" spans="1:7">
      <c r="A29" s="18" t="s">
        <v>0</v>
      </c>
      <c r="B29" s="19">
        <v>0</v>
      </c>
      <c r="C29" s="32">
        <v>0</v>
      </c>
      <c r="D29" s="19">
        <v>466.959</v>
      </c>
      <c r="E29" s="20">
        <v>4.5119625855803198</v>
      </c>
      <c r="F29" s="19">
        <v>1008.2380000000001</v>
      </c>
      <c r="G29" s="20">
        <v>0.86780203781250098</v>
      </c>
    </row>
    <row r="30" spans="1:7">
      <c r="A30" s="21" t="s">
        <v>9</v>
      </c>
      <c r="B30" s="22">
        <v>0</v>
      </c>
      <c r="C30" s="24">
        <v>0</v>
      </c>
      <c r="D30" s="22">
        <v>327.178</v>
      </c>
      <c r="E30" s="23">
        <v>2.3717407099499401</v>
      </c>
      <c r="F30" s="22">
        <v>943.47500000000002</v>
      </c>
      <c r="G30" s="23">
        <v>0.45028505471793101</v>
      </c>
    </row>
    <row r="31" spans="1:7">
      <c r="A31" s="21" t="s">
        <v>1</v>
      </c>
      <c r="B31" s="22">
        <v>0</v>
      </c>
      <c r="C31" s="24">
        <v>0</v>
      </c>
      <c r="D31" s="22">
        <v>1445.54</v>
      </c>
      <c r="E31" s="23">
        <v>3.2494447604355501</v>
      </c>
      <c r="F31" s="22">
        <v>4331.2179999999998</v>
      </c>
      <c r="G31" s="23">
        <v>0.50855148874981604</v>
      </c>
    </row>
    <row r="32" spans="1:7">
      <c r="A32" s="21" t="s">
        <v>2</v>
      </c>
      <c r="B32" s="22">
        <v>0</v>
      </c>
      <c r="C32" s="24">
        <v>0</v>
      </c>
      <c r="D32" s="22">
        <v>0</v>
      </c>
      <c r="E32" s="24">
        <v>0</v>
      </c>
      <c r="F32" s="22">
        <v>0</v>
      </c>
      <c r="G32" s="24">
        <v>0</v>
      </c>
    </row>
    <row r="33" spans="1:7">
      <c r="A33" s="21" t="s">
        <v>3</v>
      </c>
      <c r="B33" s="22">
        <v>0</v>
      </c>
      <c r="C33" s="24">
        <v>0</v>
      </c>
      <c r="D33" s="22">
        <v>195.77099999999999</v>
      </c>
      <c r="E33" s="23">
        <v>4.5279835777515602</v>
      </c>
      <c r="F33" s="22">
        <v>183.017</v>
      </c>
      <c r="G33" s="23">
        <v>0.35198097444499699</v>
      </c>
    </row>
    <row r="34" spans="1:7">
      <c r="A34" s="21" t="s">
        <v>4</v>
      </c>
      <c r="B34" s="22">
        <v>232.80099999999999</v>
      </c>
      <c r="C34" s="23">
        <v>3.08868961043982</v>
      </c>
      <c r="D34" s="22">
        <v>286.11</v>
      </c>
      <c r="E34" s="23">
        <v>4.0892842822690598</v>
      </c>
      <c r="F34" s="22">
        <v>5693.1660000000002</v>
      </c>
      <c r="G34" s="23">
        <v>0.828630209798906</v>
      </c>
    </row>
    <row r="35" spans="1:7">
      <c r="A35" s="21" t="s">
        <v>5</v>
      </c>
      <c r="B35" s="22">
        <v>5.7640000000000002</v>
      </c>
      <c r="C35" s="23">
        <v>4.9490700902151303</v>
      </c>
      <c r="D35" s="22">
        <v>1763.462</v>
      </c>
      <c r="E35" s="23">
        <v>3.69118908091016</v>
      </c>
      <c r="F35" s="22">
        <v>4059.3890000000001</v>
      </c>
      <c r="G35" s="23">
        <v>0.47485544400893798</v>
      </c>
    </row>
    <row r="36" spans="1:7">
      <c r="A36" s="21" t="s">
        <v>6</v>
      </c>
      <c r="B36" s="22">
        <v>192.88499999999999</v>
      </c>
      <c r="C36" s="23">
        <v>0.84191287554760597</v>
      </c>
      <c r="D36" s="22">
        <v>1734.846</v>
      </c>
      <c r="E36" s="23">
        <v>3.92714064937176</v>
      </c>
      <c r="F36" s="22">
        <v>9200.32</v>
      </c>
      <c r="G36" s="23">
        <v>1.0635701252782499</v>
      </c>
    </row>
    <row r="37" spans="1:7">
      <c r="A37" s="27" t="s">
        <v>7</v>
      </c>
      <c r="B37" s="28">
        <v>8.34</v>
      </c>
      <c r="C37" s="29">
        <v>5.7871702637889699</v>
      </c>
      <c r="D37" s="28">
        <v>8.9</v>
      </c>
      <c r="E37" s="29">
        <v>2.35</v>
      </c>
      <c r="F37" s="28">
        <v>72.02</v>
      </c>
      <c r="G37" s="29">
        <v>0.748468758678145</v>
      </c>
    </row>
    <row r="38" spans="1:7">
      <c r="A38" s="15" t="s">
        <v>8</v>
      </c>
      <c r="B38" s="30">
        <f>SUM(B29:B37)</f>
        <v>439.78999999999996</v>
      </c>
      <c r="C38" s="31">
        <f>((B29*C29)+(B30*C30)+(B31*C31)+(B32*C32)+(B33*C33)+(B34*C34)+(B35*C35)+(B36*C36)+(B37*C37))/B38</f>
        <v>2.1788440733077161</v>
      </c>
      <c r="D38" s="30">
        <f>SUM(D29:D37)</f>
        <v>6228.7659999999996</v>
      </c>
      <c r="E38" s="31">
        <f>((D29*E29)+(D30*E30)+(D31*E31)+(D32*E32)+(D33*E33)+(D34*E34)+(D35*E35)+(D36*E36)+(D37*E37))/D38</f>
        <v>3.6892843980653636</v>
      </c>
      <c r="F38" s="30">
        <f>SUM(F29:F37)</f>
        <v>25490.843000000001</v>
      </c>
      <c r="G38" s="31">
        <f>((F29*G29)+(F30*G30)+(F31*G31)+(F32*G32)+(F33*G33)+(F34*G34)+(F35*G35)+(F36*G36)+(F37*G37))/F38</f>
        <v>0.78659980232901605</v>
      </c>
    </row>
    <row r="41" spans="1:7" ht="15">
      <c r="A41" s="34" t="s">
        <v>11</v>
      </c>
    </row>
    <row r="42" spans="1:7">
      <c r="A42" s="35" t="s">
        <v>13</v>
      </c>
    </row>
    <row r="43" spans="1:7">
      <c r="A43" s="36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pageSetup paperSize="9" orientation="portrait" r:id="rId1"/>
  <ignoredErrors>
    <ignoredError sqref="C22:D22 E22:F22 D38:F38 C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21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46</v>
      </c>
      <c r="B5" s="11"/>
      <c r="C5" s="12"/>
      <c r="D5" s="12"/>
      <c r="E5" s="12"/>
      <c r="F5" s="12"/>
      <c r="G5" s="12"/>
      <c r="H5" s="12"/>
    </row>
    <row r="9" spans="1:8" ht="15">
      <c r="A9" s="14" t="s">
        <v>45</v>
      </c>
    </row>
    <row r="10" spans="1:8">
      <c r="A10" s="13" t="s">
        <v>17</v>
      </c>
    </row>
    <row r="11" spans="1:8">
      <c r="B11" s="38" t="s">
        <v>18</v>
      </c>
      <c r="C11" s="39"/>
      <c r="D11" s="38" t="s">
        <v>23</v>
      </c>
      <c r="E11" s="39"/>
      <c r="F11" s="38" t="s">
        <v>24</v>
      </c>
      <c r="G11" s="39"/>
    </row>
    <row r="12" spans="1:8">
      <c r="A12" s="15" t="s">
        <v>14</v>
      </c>
      <c r="B12" s="16" t="s">
        <v>15</v>
      </c>
      <c r="C12" s="17" t="s">
        <v>19</v>
      </c>
      <c r="D12" s="16" t="s">
        <v>15</v>
      </c>
      <c r="E12" s="17" t="s">
        <v>20</v>
      </c>
      <c r="F12" s="16" t="s">
        <v>15</v>
      </c>
      <c r="G12" s="17" t="s">
        <v>20</v>
      </c>
    </row>
    <row r="13" spans="1:8">
      <c r="A13" s="18" t="s">
        <v>0</v>
      </c>
      <c r="B13" s="19">
        <v>1388.586</v>
      </c>
      <c r="C13" s="20">
        <v>5.4555904560466502</v>
      </c>
      <c r="D13" s="19">
        <v>5144.5209999999997</v>
      </c>
      <c r="E13" s="20">
        <v>1.4735319229914701</v>
      </c>
      <c r="F13" s="19">
        <v>0</v>
      </c>
      <c r="G13" s="32">
        <v>0</v>
      </c>
    </row>
    <row r="14" spans="1:8">
      <c r="A14" s="21" t="s">
        <v>9</v>
      </c>
      <c r="B14" s="22">
        <v>5047.5069999999996</v>
      </c>
      <c r="C14" s="23">
        <v>4.5147878164408697</v>
      </c>
      <c r="D14" s="22">
        <v>14970.084999999999</v>
      </c>
      <c r="E14" s="23">
        <v>1.28926650309601</v>
      </c>
      <c r="F14" s="22">
        <v>79.358000000000004</v>
      </c>
      <c r="G14" s="23">
        <v>0.28699999999999998</v>
      </c>
    </row>
    <row r="15" spans="1:8">
      <c r="A15" s="21" t="s">
        <v>1</v>
      </c>
      <c r="B15" s="22">
        <v>5462.7280000000001</v>
      </c>
      <c r="C15" s="23">
        <v>4.9592772924077497</v>
      </c>
      <c r="D15" s="22">
        <v>23825.364000000001</v>
      </c>
      <c r="E15" s="23">
        <v>1.31467911084171</v>
      </c>
      <c r="F15" s="22">
        <v>322.589</v>
      </c>
      <c r="G15" s="23">
        <v>0.99310819649771098</v>
      </c>
    </row>
    <row r="16" spans="1:8">
      <c r="A16" s="21" t="s">
        <v>2</v>
      </c>
      <c r="B16" s="22">
        <v>4790.8670000000002</v>
      </c>
      <c r="C16" s="23">
        <v>4.29581582665518</v>
      </c>
      <c r="D16" s="22">
        <v>10450.137000000001</v>
      </c>
      <c r="E16" s="23">
        <v>1.1714514634592801</v>
      </c>
      <c r="F16" s="25">
        <v>0</v>
      </c>
      <c r="G16" s="37">
        <v>0</v>
      </c>
    </row>
    <row r="17" spans="1:7">
      <c r="A17" s="21" t="s">
        <v>3</v>
      </c>
      <c r="B17" s="22">
        <v>4131.6329999999998</v>
      </c>
      <c r="C17" s="23">
        <v>4.9279553087120798</v>
      </c>
      <c r="D17" s="22">
        <v>18678.024000000001</v>
      </c>
      <c r="E17" s="23">
        <v>1.21669070282809</v>
      </c>
      <c r="F17" s="22">
        <v>536.10400000000004</v>
      </c>
      <c r="G17" s="23">
        <v>0.110400864384522</v>
      </c>
    </row>
    <row r="18" spans="1:7">
      <c r="A18" s="21" t="s">
        <v>4</v>
      </c>
      <c r="B18" s="22">
        <v>3548.16</v>
      </c>
      <c r="C18" s="23">
        <v>3.5946645895337301</v>
      </c>
      <c r="D18" s="22">
        <v>18441.327000000001</v>
      </c>
      <c r="E18" s="23">
        <v>1.3753909352618701</v>
      </c>
      <c r="F18" s="22">
        <v>128.09200000000001</v>
      </c>
      <c r="G18" s="23">
        <v>0.11</v>
      </c>
    </row>
    <row r="19" spans="1:7">
      <c r="A19" s="21" t="s">
        <v>5</v>
      </c>
      <c r="B19" s="22">
        <v>4310.3580000000002</v>
      </c>
      <c r="C19" s="23">
        <v>3.9822612439616401</v>
      </c>
      <c r="D19" s="22">
        <v>12745.44</v>
      </c>
      <c r="E19" s="23">
        <v>1.0853006142588999</v>
      </c>
      <c r="F19" s="22">
        <v>0</v>
      </c>
      <c r="G19" s="24">
        <v>0</v>
      </c>
    </row>
    <row r="20" spans="1:7">
      <c r="A20" s="21" t="s">
        <v>6</v>
      </c>
      <c r="B20" s="22">
        <v>4515.0529999999999</v>
      </c>
      <c r="C20" s="23">
        <v>4.2467246807512602</v>
      </c>
      <c r="D20" s="22">
        <v>23914.212</v>
      </c>
      <c r="E20" s="23">
        <v>1.46085002416136</v>
      </c>
      <c r="F20" s="22">
        <v>0</v>
      </c>
      <c r="G20" s="24">
        <v>0</v>
      </c>
    </row>
    <row r="21" spans="1:7">
      <c r="A21" s="27" t="s">
        <v>7</v>
      </c>
      <c r="B21" s="28">
        <v>5708.2569999999996</v>
      </c>
      <c r="C21" s="29">
        <v>3.9994959023393699</v>
      </c>
      <c r="D21" s="28">
        <v>12975.962</v>
      </c>
      <c r="E21" s="29">
        <v>1.08144773574399</v>
      </c>
      <c r="F21" s="28">
        <v>37.677999999999997</v>
      </c>
      <c r="G21" s="29">
        <v>8.4333297945750799E-2</v>
      </c>
    </row>
    <row r="22" spans="1:7">
      <c r="A22" s="15" t="s">
        <v>8</v>
      </c>
      <c r="B22" s="30">
        <f>SUM(B13:B21)</f>
        <v>38903.149000000005</v>
      </c>
      <c r="C22" s="31">
        <f>((B13*C13)+(B14*C14)+(B15*C15)+(B16*C16)+(B17*C17)+(B18*C18)+(B19*C19)+(B20*C20)+(B21*C21))/B22</f>
        <v>4.3780543788627515</v>
      </c>
      <c r="D22" s="30">
        <f>SUM(D13:D21)</f>
        <v>141145.07200000001</v>
      </c>
      <c r="E22" s="31">
        <f>((D13*E13)+(D14*E14)+(D15*E15)+(D16*E16)+(D17*E17)+(D18*E18)+(D19*E19)+(D20*E20)+(D21*E21))/D22</f>
        <v>1.2847457373715456</v>
      </c>
      <c r="F22" s="30">
        <f>SUM(F13:F21)</f>
        <v>1103.8209999999999</v>
      </c>
      <c r="G22" s="31">
        <f>((F13*G13)+(F14*G14)+(F15*G15)+(F16*G16)+(F17*G17)+(F18*G18)+(F19*G19)+(F20*G20)+(F21*G21))/F22</f>
        <v>0.38013002198726054</v>
      </c>
    </row>
    <row r="25" spans="1:7" ht="15">
      <c r="A25" s="14" t="s">
        <v>44</v>
      </c>
    </row>
    <row r="26" spans="1:7">
      <c r="A26" s="13" t="s">
        <v>17</v>
      </c>
    </row>
    <row r="27" spans="1:7">
      <c r="B27" s="38" t="s">
        <v>18</v>
      </c>
      <c r="C27" s="39"/>
      <c r="D27" s="38" t="s">
        <v>23</v>
      </c>
      <c r="E27" s="39"/>
      <c r="F27" s="38" t="s">
        <v>24</v>
      </c>
      <c r="G27" s="39"/>
    </row>
    <row r="28" spans="1:7">
      <c r="A28" s="15" t="s">
        <v>14</v>
      </c>
      <c r="B28" s="16" t="s">
        <v>15</v>
      </c>
      <c r="C28" s="17" t="s">
        <v>19</v>
      </c>
      <c r="D28" s="16" t="s">
        <v>15</v>
      </c>
      <c r="E28" s="17" t="s">
        <v>20</v>
      </c>
      <c r="F28" s="16" t="s">
        <v>15</v>
      </c>
      <c r="G28" s="17" t="s">
        <v>20</v>
      </c>
    </row>
    <row r="29" spans="1:7">
      <c r="A29" s="18" t="s">
        <v>0</v>
      </c>
      <c r="B29" s="19">
        <v>30.216000000000001</v>
      </c>
      <c r="C29" s="20">
        <v>1.992</v>
      </c>
      <c r="D29" s="19">
        <v>651.96199999999999</v>
      </c>
      <c r="E29" s="20">
        <v>1.22066458474574</v>
      </c>
      <c r="F29" s="19">
        <v>0</v>
      </c>
      <c r="G29" s="32">
        <v>0</v>
      </c>
    </row>
    <row r="30" spans="1:7">
      <c r="A30" s="21" t="s">
        <v>9</v>
      </c>
      <c r="B30" s="22">
        <v>0</v>
      </c>
      <c r="C30" s="24">
        <v>0</v>
      </c>
      <c r="D30" s="22">
        <v>541.03300000000002</v>
      </c>
      <c r="E30" s="23">
        <v>0.93389994695332801</v>
      </c>
      <c r="F30" s="22">
        <v>0</v>
      </c>
      <c r="G30" s="24">
        <v>0</v>
      </c>
    </row>
    <row r="31" spans="1:7">
      <c r="A31" s="21" t="s">
        <v>1</v>
      </c>
      <c r="B31" s="22">
        <v>2625.4549999999999</v>
      </c>
      <c r="C31" s="23">
        <v>1.95633603127839</v>
      </c>
      <c r="D31" s="22">
        <v>787.35799999999995</v>
      </c>
      <c r="E31" s="23">
        <v>1.8642217822134299</v>
      </c>
      <c r="F31" s="22">
        <v>0</v>
      </c>
      <c r="G31" s="24">
        <v>0</v>
      </c>
    </row>
    <row r="32" spans="1:7">
      <c r="A32" s="21" t="s">
        <v>2</v>
      </c>
      <c r="B32" s="22">
        <v>0</v>
      </c>
      <c r="C32" s="24">
        <v>0</v>
      </c>
      <c r="D32" s="22">
        <v>0</v>
      </c>
      <c r="E32" s="24">
        <v>0</v>
      </c>
      <c r="F32" s="22">
        <v>0</v>
      </c>
      <c r="G32" s="24">
        <v>0</v>
      </c>
    </row>
    <row r="33" spans="1:7">
      <c r="A33" s="21" t="s">
        <v>3</v>
      </c>
      <c r="B33" s="22">
        <v>161.291</v>
      </c>
      <c r="C33" s="23">
        <v>4.2651366040262602</v>
      </c>
      <c r="D33" s="22">
        <v>327.541</v>
      </c>
      <c r="E33" s="23">
        <v>0.63885718123837898</v>
      </c>
      <c r="F33" s="22">
        <v>0</v>
      </c>
      <c r="G33" s="24">
        <v>0</v>
      </c>
    </row>
    <row r="34" spans="1:7">
      <c r="A34" s="21" t="s">
        <v>4</v>
      </c>
      <c r="B34" s="22">
        <v>620.00800000000004</v>
      </c>
      <c r="C34" s="23">
        <v>3.8138383375698401</v>
      </c>
      <c r="D34" s="22">
        <v>4705.4939999999997</v>
      </c>
      <c r="E34" s="23">
        <v>0.93465377259008298</v>
      </c>
      <c r="F34" s="22">
        <v>238.464</v>
      </c>
      <c r="G34" s="23">
        <v>0.24</v>
      </c>
    </row>
    <row r="35" spans="1:7">
      <c r="A35" s="21" t="s">
        <v>5</v>
      </c>
      <c r="B35" s="22">
        <v>590.73699999999997</v>
      </c>
      <c r="C35" s="23">
        <v>3.4017877058657202</v>
      </c>
      <c r="D35" s="22">
        <v>3890.7919999999999</v>
      </c>
      <c r="E35" s="23">
        <v>0.84083240944260196</v>
      </c>
      <c r="F35" s="22">
        <v>0</v>
      </c>
      <c r="G35" s="24">
        <v>0</v>
      </c>
    </row>
    <row r="36" spans="1:7">
      <c r="A36" s="21" t="s">
        <v>6</v>
      </c>
      <c r="B36" s="22">
        <v>487.88499999999999</v>
      </c>
      <c r="C36" s="23">
        <v>3.8390305645797702</v>
      </c>
      <c r="D36" s="22">
        <v>6981.8819999999996</v>
      </c>
      <c r="E36" s="23">
        <v>1.5619913046367699</v>
      </c>
      <c r="F36" s="22">
        <v>554.42999999999995</v>
      </c>
      <c r="G36" s="23">
        <v>0.136895043558249</v>
      </c>
    </row>
    <row r="37" spans="1:7">
      <c r="A37" s="27" t="s">
        <v>7</v>
      </c>
      <c r="B37" s="28">
        <v>22.82</v>
      </c>
      <c r="C37" s="29">
        <v>3.9274539877300598</v>
      </c>
      <c r="D37" s="28">
        <v>11.79</v>
      </c>
      <c r="E37" s="29">
        <v>0.61717557251908395</v>
      </c>
      <c r="F37" s="28">
        <v>0</v>
      </c>
      <c r="G37" s="33">
        <v>0</v>
      </c>
    </row>
    <row r="38" spans="1:7">
      <c r="A38" s="15" t="s">
        <v>8</v>
      </c>
      <c r="B38" s="30">
        <f>SUM(B29:B37)</f>
        <v>4538.4120000000003</v>
      </c>
      <c r="C38" s="31">
        <f>((B29*C29)+(B30*C30)+(B31*C31)+(B32*C32)+(B33*C33)+(B34*C34)+(B35*C35)+(B36*C36)+(B37*C37))/B38</f>
        <v>2.6928345654823773</v>
      </c>
      <c r="D38" s="30">
        <f>SUM(D29:D37)</f>
        <v>17897.851999999999</v>
      </c>
      <c r="E38" s="31">
        <f>((D29*E29)+(D30*E30)+(D31*E31)+(D32*E32)+(D33*E33)+(D34*E34)+(D35*E35)+(D36*E36)+(D37*E37))/D38</f>
        <v>1.2046466063637125</v>
      </c>
      <c r="F38" s="30">
        <f>SUM(F29:F37)</f>
        <v>792.89400000000001</v>
      </c>
      <c r="G38" s="31">
        <f>((F29*G29)+(F30*G30)+(F31*G31)+(F32*G32)+(F33*G33)+(F34*G34)+(F35*G35)+(F36*G36)+(F37*G37))/F38</f>
        <v>0.16790400608404146</v>
      </c>
    </row>
    <row r="41" spans="1:7" ht="15">
      <c r="A41" s="34" t="s">
        <v>11</v>
      </c>
    </row>
    <row r="42" spans="1:7">
      <c r="A42" s="35" t="s">
        <v>13</v>
      </c>
    </row>
    <row r="43" spans="1:7">
      <c r="A43" s="36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C22:D22 E22:F22 C38:D38 E38:F3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H43"/>
  <sheetViews>
    <sheetView topLeftCell="A2"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21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46</v>
      </c>
      <c r="B5" s="11"/>
      <c r="C5" s="12"/>
      <c r="D5" s="12"/>
      <c r="E5" s="12"/>
      <c r="F5" s="12"/>
      <c r="G5" s="12"/>
      <c r="H5" s="12"/>
    </row>
    <row r="9" spans="1:8" ht="15">
      <c r="A9" s="14" t="s">
        <v>43</v>
      </c>
    </row>
    <row r="10" spans="1:8">
      <c r="A10" s="13" t="s">
        <v>17</v>
      </c>
    </row>
    <row r="11" spans="1:8">
      <c r="B11" s="38" t="s">
        <v>18</v>
      </c>
      <c r="C11" s="39"/>
      <c r="D11" s="38" t="s">
        <v>23</v>
      </c>
      <c r="E11" s="39"/>
      <c r="F11" s="38" t="s">
        <v>24</v>
      </c>
      <c r="G11" s="39"/>
    </row>
    <row r="12" spans="1:8">
      <c r="A12" s="15" t="s">
        <v>14</v>
      </c>
      <c r="B12" s="16" t="s">
        <v>15</v>
      </c>
      <c r="C12" s="17" t="s">
        <v>19</v>
      </c>
      <c r="D12" s="16" t="s">
        <v>15</v>
      </c>
      <c r="E12" s="17" t="s">
        <v>20</v>
      </c>
      <c r="F12" s="16" t="s">
        <v>15</v>
      </c>
      <c r="G12" s="17" t="s">
        <v>20</v>
      </c>
    </row>
    <row r="13" spans="1:8">
      <c r="A13" s="18" t="s">
        <v>0</v>
      </c>
      <c r="B13" s="19">
        <v>779.64800000000002</v>
      </c>
      <c r="C13" s="20">
        <v>5.5088476928049603</v>
      </c>
      <c r="D13" s="19">
        <v>4922.6319999999996</v>
      </c>
      <c r="E13" s="20">
        <v>1.58468282150687</v>
      </c>
      <c r="F13" s="19">
        <v>197.07499999999999</v>
      </c>
      <c r="G13" s="20">
        <v>0.19201389826208301</v>
      </c>
    </row>
    <row r="14" spans="1:8">
      <c r="A14" s="21" t="s">
        <v>9</v>
      </c>
      <c r="B14" s="22">
        <v>3318.9</v>
      </c>
      <c r="C14" s="23">
        <v>4.6412482681008802</v>
      </c>
      <c r="D14" s="22">
        <v>14298.641</v>
      </c>
      <c r="E14" s="23">
        <v>1.43880421852678</v>
      </c>
      <c r="F14" s="22">
        <v>176.50299999999999</v>
      </c>
      <c r="G14" s="23">
        <v>0.30571299071403901</v>
      </c>
    </row>
    <row r="15" spans="1:8">
      <c r="A15" s="21" t="s">
        <v>1</v>
      </c>
      <c r="B15" s="22">
        <v>3781.723</v>
      </c>
      <c r="C15" s="23">
        <v>4.8191656604674602</v>
      </c>
      <c r="D15" s="22">
        <v>23998.053</v>
      </c>
      <c r="E15" s="23">
        <v>1.46198247941198</v>
      </c>
      <c r="F15" s="22">
        <v>1124.489</v>
      </c>
      <c r="G15" s="23">
        <v>0.23459927842780101</v>
      </c>
    </row>
    <row r="16" spans="1:8">
      <c r="A16" s="21" t="s">
        <v>2</v>
      </c>
      <c r="B16" s="22">
        <v>3866.337</v>
      </c>
      <c r="C16" s="23">
        <v>4.4550646324932401</v>
      </c>
      <c r="D16" s="22">
        <v>10356.081</v>
      </c>
      <c r="E16" s="23">
        <v>1.2923903655253399</v>
      </c>
      <c r="F16" s="25">
        <v>0</v>
      </c>
      <c r="G16" s="37">
        <v>0</v>
      </c>
    </row>
    <row r="17" spans="1:7">
      <c r="A17" s="21" t="s">
        <v>3</v>
      </c>
      <c r="B17" s="22">
        <v>3264.2139999999999</v>
      </c>
      <c r="C17" s="23">
        <v>5.0723667636374303</v>
      </c>
      <c r="D17" s="22">
        <v>18458.507000000001</v>
      </c>
      <c r="E17" s="23">
        <v>1.38144630966091</v>
      </c>
      <c r="F17" s="22">
        <v>1148.019</v>
      </c>
      <c r="G17" s="23">
        <v>0.154102919899409</v>
      </c>
    </row>
    <row r="18" spans="1:7">
      <c r="A18" s="21" t="s">
        <v>4</v>
      </c>
      <c r="B18" s="22">
        <v>2385.3530000000001</v>
      </c>
      <c r="C18" s="23">
        <v>4.0052322410980699</v>
      </c>
      <c r="D18" s="22">
        <v>18405.956999999999</v>
      </c>
      <c r="E18" s="23">
        <v>1.57576170763628</v>
      </c>
      <c r="F18" s="22">
        <v>1042.79</v>
      </c>
      <c r="G18" s="23">
        <v>0.36539811083727303</v>
      </c>
    </row>
    <row r="19" spans="1:7">
      <c r="A19" s="21" t="s">
        <v>5</v>
      </c>
      <c r="B19" s="22">
        <v>3385.4490000000001</v>
      </c>
      <c r="C19" s="23">
        <v>4.0101507442587403</v>
      </c>
      <c r="D19" s="22">
        <v>12078.394</v>
      </c>
      <c r="E19" s="23">
        <v>1.1828706107782201</v>
      </c>
      <c r="F19" s="22">
        <v>0</v>
      </c>
      <c r="G19" s="24">
        <v>0</v>
      </c>
    </row>
    <row r="20" spans="1:7">
      <c r="A20" s="21" t="s">
        <v>6</v>
      </c>
      <c r="B20" s="22">
        <v>3739.91</v>
      </c>
      <c r="C20" s="23">
        <v>4.0531137054100199</v>
      </c>
      <c r="D20" s="22">
        <v>22099.202000000001</v>
      </c>
      <c r="E20" s="23">
        <v>1.5508956858713701</v>
      </c>
      <c r="F20" s="22">
        <v>0</v>
      </c>
      <c r="G20" s="24">
        <v>0</v>
      </c>
    </row>
    <row r="21" spans="1:7">
      <c r="A21" s="27" t="s">
        <v>7</v>
      </c>
      <c r="B21" s="28">
        <v>4541.3580000000002</v>
      </c>
      <c r="C21" s="29">
        <v>4.0686813111848901</v>
      </c>
      <c r="D21" s="28">
        <v>12309.173000000001</v>
      </c>
      <c r="E21" s="29">
        <v>1.1826277176379001</v>
      </c>
      <c r="F21" s="28">
        <v>0</v>
      </c>
      <c r="G21" s="33">
        <v>0</v>
      </c>
    </row>
    <row r="22" spans="1:7">
      <c r="A22" s="15" t="s">
        <v>8</v>
      </c>
      <c r="B22" s="30">
        <f>SUM(B13:B21)</f>
        <v>29062.892</v>
      </c>
      <c r="C22" s="31">
        <f>((B13*C13)+(B14*C14)+(B15*C15)+(B16*C16)+(B17*C17)+(B18*C18)+(B19*C19)+(B20*C20)+(B21*C21))/B22</f>
        <v>4.4204580493916437</v>
      </c>
      <c r="D22" s="30">
        <f>SUM(D13:D21)</f>
        <v>136926.64000000001</v>
      </c>
      <c r="E22" s="31">
        <f>((D13*E13)+(D14*E14)+(D15*E15)+(D16*E16)+(D17*E17)+(D18*E18)+(D19*E19)+(D20*E20)+(D21*E21))/D22</f>
        <v>1.4202008448027361</v>
      </c>
      <c r="F22" s="30">
        <f>SUM(F13:F21)</f>
        <v>3688.8760000000002</v>
      </c>
      <c r="G22" s="31">
        <f>((F13*G13)+(F14*G14)+(F15*G15)+(F16*G16)+(F17*G17)+(F18*G18)+(F19*G19)+(F20*G20)+(F21*G21))/F22</f>
        <v>0.24765030947096053</v>
      </c>
    </row>
    <row r="25" spans="1:7" ht="15">
      <c r="A25" s="14" t="s">
        <v>42</v>
      </c>
    </row>
    <row r="26" spans="1:7">
      <c r="A26" s="13" t="s">
        <v>17</v>
      </c>
    </row>
    <row r="27" spans="1:7">
      <c r="B27" s="38" t="s">
        <v>18</v>
      </c>
      <c r="C27" s="39"/>
      <c r="D27" s="38" t="s">
        <v>23</v>
      </c>
      <c r="E27" s="39"/>
      <c r="F27" s="38" t="s">
        <v>24</v>
      </c>
      <c r="G27" s="39"/>
    </row>
    <row r="28" spans="1:7">
      <c r="A28" s="15" t="s">
        <v>14</v>
      </c>
      <c r="B28" s="16" t="s">
        <v>15</v>
      </c>
      <c r="C28" s="17" t="s">
        <v>19</v>
      </c>
      <c r="D28" s="16" t="s">
        <v>15</v>
      </c>
      <c r="E28" s="17" t="s">
        <v>20</v>
      </c>
      <c r="F28" s="16" t="s">
        <v>15</v>
      </c>
      <c r="G28" s="17" t="s">
        <v>20</v>
      </c>
    </row>
    <row r="29" spans="1:7">
      <c r="A29" s="18" t="s">
        <v>0</v>
      </c>
      <c r="B29" s="19">
        <v>30.204000000000001</v>
      </c>
      <c r="C29" s="20">
        <v>2.1040000000000001</v>
      </c>
      <c r="D29" s="19">
        <v>650.64</v>
      </c>
      <c r="E29" s="20">
        <v>1.28053198389278</v>
      </c>
      <c r="F29" s="19">
        <v>0</v>
      </c>
      <c r="G29" s="32">
        <v>0</v>
      </c>
    </row>
    <row r="30" spans="1:7">
      <c r="A30" s="21" t="s">
        <v>9</v>
      </c>
      <c r="B30" s="22">
        <v>0</v>
      </c>
      <c r="C30" s="24">
        <v>0</v>
      </c>
      <c r="D30" s="22">
        <v>537.50400000000002</v>
      </c>
      <c r="E30" s="23">
        <v>1.1496582313806001</v>
      </c>
      <c r="F30" s="22">
        <v>0</v>
      </c>
      <c r="G30" s="24">
        <v>0</v>
      </c>
    </row>
    <row r="31" spans="1:7">
      <c r="A31" s="21" t="s">
        <v>1</v>
      </c>
      <c r="B31" s="22">
        <v>958.20299999999997</v>
      </c>
      <c r="C31" s="23">
        <v>3.72034385824298</v>
      </c>
      <c r="D31" s="22">
        <v>2207.84</v>
      </c>
      <c r="E31" s="23">
        <v>1.1778604128922401</v>
      </c>
      <c r="F31" s="22">
        <v>158.88499999999999</v>
      </c>
      <c r="G31" s="24">
        <v>0.103202536425717</v>
      </c>
    </row>
    <row r="32" spans="1:7">
      <c r="A32" s="21" t="s">
        <v>2</v>
      </c>
      <c r="B32" s="22">
        <v>0</v>
      </c>
      <c r="C32" s="24">
        <v>0</v>
      </c>
      <c r="D32" s="22">
        <v>0</v>
      </c>
      <c r="E32" s="24">
        <v>0</v>
      </c>
      <c r="F32" s="22">
        <v>0</v>
      </c>
      <c r="G32" s="24">
        <v>0</v>
      </c>
    </row>
    <row r="33" spans="1:7">
      <c r="A33" s="21" t="s">
        <v>3</v>
      </c>
      <c r="B33" s="22">
        <v>16.949000000000002</v>
      </c>
      <c r="C33" s="23">
        <v>5.827</v>
      </c>
      <c r="D33" s="22">
        <v>326.42200000000003</v>
      </c>
      <c r="E33" s="23">
        <v>0.77079768520504099</v>
      </c>
      <c r="F33" s="22">
        <v>0</v>
      </c>
      <c r="G33" s="24">
        <v>0</v>
      </c>
    </row>
    <row r="34" spans="1:7">
      <c r="A34" s="21" t="s">
        <v>4</v>
      </c>
      <c r="B34" s="22">
        <v>283.40100000000001</v>
      </c>
      <c r="C34" s="23">
        <v>3.8378536067268598</v>
      </c>
      <c r="D34" s="22">
        <v>4079.7080000000001</v>
      </c>
      <c r="E34" s="23">
        <v>1.2112587479300001</v>
      </c>
      <c r="F34" s="22">
        <v>806.68100000000004</v>
      </c>
      <c r="G34" s="23">
        <v>0.29240004413144699</v>
      </c>
    </row>
    <row r="35" spans="1:7">
      <c r="A35" s="21" t="s">
        <v>5</v>
      </c>
      <c r="B35" s="22">
        <v>534.101</v>
      </c>
      <c r="C35" s="23">
        <v>3.9316294539796801</v>
      </c>
      <c r="D35" s="22">
        <v>3701.5610000000001</v>
      </c>
      <c r="E35" s="23">
        <v>0.77584314914707597</v>
      </c>
      <c r="F35" s="22">
        <v>0</v>
      </c>
      <c r="G35" s="24">
        <v>0</v>
      </c>
    </row>
    <row r="36" spans="1:7">
      <c r="A36" s="21" t="s">
        <v>6</v>
      </c>
      <c r="B36" s="22">
        <v>360.45299999999997</v>
      </c>
      <c r="C36" s="23">
        <v>3.8244189034353999</v>
      </c>
      <c r="D36" s="22">
        <v>6720.0870000000004</v>
      </c>
      <c r="E36" s="23">
        <v>1.67158259483843</v>
      </c>
      <c r="F36" s="22">
        <v>883.16700000000003</v>
      </c>
      <c r="G36" s="23">
        <v>0.18874717352437301</v>
      </c>
    </row>
    <row r="37" spans="1:7">
      <c r="A37" s="27" t="s">
        <v>7</v>
      </c>
      <c r="B37" s="28">
        <v>20.39</v>
      </c>
      <c r="C37" s="29">
        <v>4.14004413928396</v>
      </c>
      <c r="D37" s="28">
        <v>11.367000000000001</v>
      </c>
      <c r="E37" s="29">
        <v>0.80291316970176796</v>
      </c>
      <c r="F37" s="28">
        <v>0</v>
      </c>
      <c r="G37" s="33">
        <v>0</v>
      </c>
    </row>
    <row r="38" spans="1:7">
      <c r="A38" s="15" t="s">
        <v>8</v>
      </c>
      <c r="B38" s="30">
        <f>SUM(B29:B37)</f>
        <v>2203.7009999999996</v>
      </c>
      <c r="C38" s="31">
        <f>((B29*C29)+(B30*C30)+(B31*C31)+(B32*C32)+(B33*C33)+(B34*C34)+(B35*C35)+(B36*C36)+(B37*C37))/B38</f>
        <v>3.8016197410628751</v>
      </c>
      <c r="D38" s="30">
        <f>SUM(D29:D37)</f>
        <v>18235.129000000001</v>
      </c>
      <c r="E38" s="31">
        <f>((D29*E29)+(D30*E30)+(D31*E31)+(D32*E32)+(D33*E33)+(D34*E34)+(D35*E35)+(D36*E36)+(D37*E37))/D38</f>
        <v>1.280987033872917</v>
      </c>
      <c r="F38" s="30">
        <f>SUM(F29:F37)</f>
        <v>1848.7330000000002</v>
      </c>
      <c r="G38" s="31">
        <f>((F29*G29)+(F30*G30)+(F31*G31)+(F32*G32)+(F33*G33)+(F34*G34)+(F35*G35)+(F36*G36)+(F37*G37))/F38</f>
        <v>0.22662340640860512</v>
      </c>
    </row>
    <row r="41" spans="1:7" ht="15">
      <c r="A41" s="34" t="s">
        <v>11</v>
      </c>
    </row>
    <row r="42" spans="1:7">
      <c r="A42" s="35" t="s">
        <v>13</v>
      </c>
    </row>
    <row r="43" spans="1:7">
      <c r="A43" s="36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C22:D22 E22:F22 D38:F38 C3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21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46</v>
      </c>
      <c r="B5" s="11"/>
      <c r="C5" s="12"/>
      <c r="D5" s="12"/>
      <c r="E5" s="12"/>
      <c r="F5" s="12"/>
      <c r="G5" s="12"/>
      <c r="H5" s="12"/>
    </row>
    <row r="9" spans="1:8" ht="15">
      <c r="A9" s="14" t="s">
        <v>47</v>
      </c>
    </row>
    <row r="10" spans="1:8">
      <c r="A10" s="13" t="s">
        <v>17</v>
      </c>
    </row>
    <row r="11" spans="1:8">
      <c r="B11" s="38" t="s">
        <v>18</v>
      </c>
      <c r="C11" s="39"/>
      <c r="D11" s="38" t="s">
        <v>23</v>
      </c>
      <c r="E11" s="39"/>
      <c r="F11" s="38" t="s">
        <v>24</v>
      </c>
      <c r="G11" s="39"/>
    </row>
    <row r="12" spans="1:8">
      <c r="A12" s="15" t="s">
        <v>14</v>
      </c>
      <c r="B12" s="16" t="s">
        <v>15</v>
      </c>
      <c r="C12" s="17" t="s">
        <v>19</v>
      </c>
      <c r="D12" s="16" t="s">
        <v>15</v>
      </c>
      <c r="E12" s="17" t="s">
        <v>20</v>
      </c>
      <c r="F12" s="16" t="s">
        <v>15</v>
      </c>
      <c r="G12" s="17" t="s">
        <v>20</v>
      </c>
    </row>
    <row r="13" spans="1:8">
      <c r="A13" s="18" t="s">
        <v>0</v>
      </c>
      <c r="B13" s="19">
        <v>394.43099999999998</v>
      </c>
      <c r="C13" s="20">
        <v>5.9307507396731003</v>
      </c>
      <c r="D13" s="19">
        <v>4898.7340000000004</v>
      </c>
      <c r="E13" s="20">
        <v>1.69124998622093</v>
      </c>
      <c r="F13" s="19">
        <v>743.548</v>
      </c>
      <c r="G13" s="20">
        <v>0.16054323190970901</v>
      </c>
    </row>
    <row r="14" spans="1:8">
      <c r="A14" s="21" t="s">
        <v>9</v>
      </c>
      <c r="B14" s="22">
        <v>2140.7130000000002</v>
      </c>
      <c r="C14" s="23">
        <v>4.5335475661613698</v>
      </c>
      <c r="D14" s="22">
        <v>15073.253000000001</v>
      </c>
      <c r="E14" s="23">
        <v>1.6085257509444</v>
      </c>
      <c r="F14" s="22">
        <v>1197.3820000000001</v>
      </c>
      <c r="G14" s="23">
        <v>0.18036715601203299</v>
      </c>
    </row>
    <row r="15" spans="1:8">
      <c r="A15" s="21" t="s">
        <v>1</v>
      </c>
      <c r="B15" s="22">
        <v>2220.34</v>
      </c>
      <c r="C15" s="23">
        <v>4.5042761590567197</v>
      </c>
      <c r="D15" s="22">
        <v>23411.406999999999</v>
      </c>
      <c r="E15" s="23">
        <v>1.6212300144540699</v>
      </c>
      <c r="F15" s="22">
        <v>3420.886</v>
      </c>
      <c r="G15" s="23">
        <v>0.185379621244321</v>
      </c>
    </row>
    <row r="16" spans="1:8">
      <c r="A16" s="21" t="s">
        <v>2</v>
      </c>
      <c r="B16" s="22">
        <v>2906.951</v>
      </c>
      <c r="C16" s="23">
        <v>4.5868897779838704</v>
      </c>
      <c r="D16" s="22">
        <v>10338.092000000001</v>
      </c>
      <c r="E16" s="23">
        <v>1.4823575412174701</v>
      </c>
      <c r="F16" s="25">
        <v>2085.951</v>
      </c>
      <c r="G16" s="26">
        <v>9.1842764762930698E-2</v>
      </c>
    </row>
    <row r="17" spans="1:7">
      <c r="A17" s="21" t="s">
        <v>3</v>
      </c>
      <c r="B17" s="22">
        <v>2592.3440000000001</v>
      </c>
      <c r="C17" s="23">
        <v>5.3334691819449898</v>
      </c>
      <c r="D17" s="22">
        <v>18522.597000000002</v>
      </c>
      <c r="E17" s="23">
        <v>1.56756816001557</v>
      </c>
      <c r="F17" s="22">
        <v>3096.8710000000001</v>
      </c>
      <c r="G17" s="23">
        <v>0.14269304856418</v>
      </c>
    </row>
    <row r="18" spans="1:7">
      <c r="A18" s="21" t="s">
        <v>4</v>
      </c>
      <c r="B18" s="22">
        <v>1656.635</v>
      </c>
      <c r="C18" s="23">
        <v>4.2179872295345699</v>
      </c>
      <c r="D18" s="22">
        <v>18163.178</v>
      </c>
      <c r="E18" s="23">
        <v>1.7836537536547801</v>
      </c>
      <c r="F18" s="22">
        <v>5174.7560000000003</v>
      </c>
      <c r="G18" s="23">
        <v>0.15391410957347601</v>
      </c>
    </row>
    <row r="19" spans="1:7">
      <c r="A19" s="21" t="s">
        <v>5</v>
      </c>
      <c r="B19" s="22">
        <v>2568.8429999999998</v>
      </c>
      <c r="C19" s="23">
        <v>4.1566745873531401</v>
      </c>
      <c r="D19" s="22">
        <v>12049.25</v>
      </c>
      <c r="E19" s="23">
        <v>1.31552154814615</v>
      </c>
      <c r="F19" s="22">
        <v>2134.6010000000001</v>
      </c>
      <c r="G19" s="23">
        <v>0.10695589901813</v>
      </c>
    </row>
    <row r="20" spans="1:7">
      <c r="A20" s="21" t="s">
        <v>6</v>
      </c>
      <c r="B20" s="22">
        <v>2214.1849999999999</v>
      </c>
      <c r="C20" s="23">
        <v>4.3304790697254303</v>
      </c>
      <c r="D20" s="22">
        <v>22608.481</v>
      </c>
      <c r="E20" s="23">
        <v>1.67343402730152</v>
      </c>
      <c r="F20" s="22">
        <v>5528.4170000000004</v>
      </c>
      <c r="G20" s="23">
        <v>0.14666258171190799</v>
      </c>
    </row>
    <row r="21" spans="1:7">
      <c r="A21" s="27" t="s">
        <v>7</v>
      </c>
      <c r="B21" s="28">
        <v>2817.9409999999998</v>
      </c>
      <c r="C21" s="29">
        <v>4.4325810909454804</v>
      </c>
      <c r="D21" s="28">
        <v>13100.003000000001</v>
      </c>
      <c r="E21" s="29">
        <v>1.3301773356845801</v>
      </c>
      <c r="F21" s="28">
        <v>2549.527</v>
      </c>
      <c r="G21" s="29">
        <v>0.102090183394802</v>
      </c>
    </row>
    <row r="22" spans="1:7">
      <c r="A22" s="15" t="s">
        <v>8</v>
      </c>
      <c r="B22" s="30">
        <f>SUM(B13:B21)</f>
        <v>19512.383000000002</v>
      </c>
      <c r="C22" s="31">
        <f>((B13*C13)+(B14*C14)+(B15*C15)+(B16*C16)+(B17*C17)+(B18*C18)+(B19*C19)+(B20*C20)+(B21*C21))/B22</f>
        <v>4.5586494906849664</v>
      </c>
      <c r="D22" s="30">
        <f>SUM(D13:D21)</f>
        <v>138164.99500000002</v>
      </c>
      <c r="E22" s="31">
        <f>((D13*E13)+(D14*E14)+(D15*E15)+(D16*E16)+(D17*E17)+(D18*E18)+(D19*E19)+(D20*E20)+(D21*E21))/D22</f>
        <v>1.5803797060680944</v>
      </c>
      <c r="F22" s="30">
        <f>SUM(F13:F21)</f>
        <v>25931.938999999998</v>
      </c>
      <c r="G22" s="31">
        <f>((F13*G13)+(F14*G14)+(F15*G15)+(F16*G16)+(F17*G17)+(F18*G18)+(F19*G19)+(F20*G20)+(F21*G21))/F22</f>
        <v>0.14263699012248965</v>
      </c>
    </row>
    <row r="25" spans="1:7" ht="15">
      <c r="A25" s="14" t="s">
        <v>48</v>
      </c>
    </row>
    <row r="26" spans="1:7">
      <c r="A26" s="13" t="s">
        <v>17</v>
      </c>
    </row>
    <row r="27" spans="1:7">
      <c r="B27" s="38" t="s">
        <v>18</v>
      </c>
      <c r="C27" s="39"/>
      <c r="D27" s="38" t="s">
        <v>23</v>
      </c>
      <c r="E27" s="39"/>
      <c r="F27" s="38" t="s">
        <v>24</v>
      </c>
      <c r="G27" s="39"/>
    </row>
    <row r="28" spans="1:7">
      <c r="A28" s="15" t="s">
        <v>14</v>
      </c>
      <c r="B28" s="16" t="s">
        <v>15</v>
      </c>
      <c r="C28" s="17" t="s">
        <v>19</v>
      </c>
      <c r="D28" s="16" t="s">
        <v>15</v>
      </c>
      <c r="E28" s="17" t="s">
        <v>20</v>
      </c>
      <c r="F28" s="16" t="s">
        <v>15</v>
      </c>
      <c r="G28" s="17" t="s">
        <v>20</v>
      </c>
    </row>
    <row r="29" spans="1:7">
      <c r="A29" s="18" t="s">
        <v>0</v>
      </c>
      <c r="B29" s="19">
        <v>30.193000000000001</v>
      </c>
      <c r="C29" s="20">
        <v>2.181</v>
      </c>
      <c r="D29" s="19">
        <v>649.38099999999997</v>
      </c>
      <c r="E29" s="20">
        <v>1.42349226263164</v>
      </c>
      <c r="F29" s="19">
        <v>0</v>
      </c>
      <c r="G29" s="32">
        <v>0</v>
      </c>
    </row>
    <row r="30" spans="1:7">
      <c r="A30" s="21" t="s">
        <v>9</v>
      </c>
      <c r="B30" s="22">
        <v>0</v>
      </c>
      <c r="C30" s="24">
        <v>0</v>
      </c>
      <c r="D30" s="22">
        <v>528.72799999999995</v>
      </c>
      <c r="E30" s="23">
        <v>1.3173557103085101</v>
      </c>
      <c r="F30" s="22">
        <v>0</v>
      </c>
      <c r="G30" s="24">
        <v>0</v>
      </c>
    </row>
    <row r="31" spans="1:7">
      <c r="A31" s="21" t="s">
        <v>1</v>
      </c>
      <c r="B31" s="22">
        <v>870.56600000000003</v>
      </c>
      <c r="C31" s="23">
        <v>3.9720656320141199</v>
      </c>
      <c r="D31" s="22">
        <v>2160.0500000000002</v>
      </c>
      <c r="E31" s="23">
        <v>1.2877813689497899</v>
      </c>
      <c r="F31" s="22">
        <v>308.44400000000002</v>
      </c>
      <c r="G31" s="23">
        <v>0.14139717420342099</v>
      </c>
    </row>
    <row r="32" spans="1:7">
      <c r="A32" s="21" t="s">
        <v>2</v>
      </c>
      <c r="B32" s="22">
        <v>0</v>
      </c>
      <c r="C32" s="24">
        <v>0</v>
      </c>
      <c r="D32" s="22">
        <v>0</v>
      </c>
      <c r="E32" s="24">
        <v>0</v>
      </c>
      <c r="F32" s="22">
        <v>0</v>
      </c>
      <c r="G32" s="24">
        <v>0</v>
      </c>
    </row>
    <row r="33" spans="1:7">
      <c r="A33" s="21" t="s">
        <v>3</v>
      </c>
      <c r="B33" s="22">
        <v>16.901</v>
      </c>
      <c r="C33" s="23">
        <v>6.0720000000000001</v>
      </c>
      <c r="D33" s="22">
        <v>325.76499999999999</v>
      </c>
      <c r="E33" s="23">
        <v>0.93719649133577898</v>
      </c>
      <c r="F33" s="22">
        <v>0</v>
      </c>
      <c r="G33" s="24">
        <v>0</v>
      </c>
    </row>
    <row r="34" spans="1:7">
      <c r="A34" s="21" t="s">
        <v>4</v>
      </c>
      <c r="B34" s="22">
        <v>74.402000000000001</v>
      </c>
      <c r="C34" s="23">
        <v>4.55822334077041</v>
      </c>
      <c r="D34" s="22">
        <v>3939.877</v>
      </c>
      <c r="E34" s="23">
        <v>1.4247586729230399</v>
      </c>
      <c r="F34" s="22">
        <v>1458.0229999999999</v>
      </c>
      <c r="G34" s="23">
        <v>0.29695471539200702</v>
      </c>
    </row>
    <row r="35" spans="1:7">
      <c r="A35" s="21" t="s">
        <v>5</v>
      </c>
      <c r="B35" s="22">
        <v>453.976</v>
      </c>
      <c r="C35" s="23">
        <v>4.2225974016247596</v>
      </c>
      <c r="D35" s="22">
        <v>3634.2959999999998</v>
      </c>
      <c r="E35" s="23">
        <v>0.90247550722340697</v>
      </c>
      <c r="F35" s="22">
        <v>0</v>
      </c>
      <c r="G35" s="24">
        <v>0</v>
      </c>
    </row>
    <row r="36" spans="1:7">
      <c r="A36" s="21" t="s">
        <v>6</v>
      </c>
      <c r="B36" s="22">
        <v>292.22199999999998</v>
      </c>
      <c r="C36" s="23">
        <v>3.9533092032769601</v>
      </c>
      <c r="D36" s="22">
        <v>6440.6139999999996</v>
      </c>
      <c r="E36" s="23">
        <v>1.8104247418025701</v>
      </c>
      <c r="F36" s="22">
        <v>1000.529</v>
      </c>
      <c r="G36" s="23">
        <v>0.213597715808337</v>
      </c>
    </row>
    <row r="37" spans="1:7">
      <c r="A37" s="27" t="s">
        <v>7</v>
      </c>
      <c r="B37" s="28">
        <v>18.899999999999999</v>
      </c>
      <c r="C37" s="29">
        <v>4.1839682539682501</v>
      </c>
      <c r="D37" s="28">
        <v>9.6590000000000007</v>
      </c>
      <c r="E37" s="29">
        <v>1.0054114297546299</v>
      </c>
      <c r="F37" s="28">
        <v>0</v>
      </c>
      <c r="G37" s="33">
        <v>0</v>
      </c>
    </row>
    <row r="38" spans="1:7">
      <c r="A38" s="15" t="s">
        <v>8</v>
      </c>
      <c r="B38" s="30">
        <f>SUM(B29:B37)</f>
        <v>1757.16</v>
      </c>
      <c r="C38" s="31">
        <f>((B29*C29)+(B30*C30)+(B31*C31)+(B32*C32)+(B33*C33)+(B34*C34)+(B35*C35)+(B36*C36)+(B37*C37))/B38</f>
        <v>4.0501939646930305</v>
      </c>
      <c r="D38" s="30">
        <f>SUM(D29:D37)</f>
        <v>17688.37</v>
      </c>
      <c r="E38" s="31">
        <f>((D29*E29)+(D30*E30)+(D31*E31)+(D32*E32)+(D33*E33)+(D34*E34)+(D35*E35)+(D36*E36)+(D37*E37))/D38</f>
        <v>1.4286836434900452</v>
      </c>
      <c r="F38" s="30">
        <f>SUM(F29:F37)</f>
        <v>2766.9960000000001</v>
      </c>
      <c r="G38" s="31">
        <f>((F29*G29)+(F30*G30)+(F31*G31)+(F32*G32)+(F33*G33)+(F34*G34)+(F35*G35)+(F36*G36)+(F37*G37))/F38</f>
        <v>0.24947293888390148</v>
      </c>
    </row>
    <row r="41" spans="1:7" ht="15">
      <c r="A41" s="34" t="s">
        <v>11</v>
      </c>
    </row>
    <row r="42" spans="1:7">
      <c r="A42" s="35" t="s">
        <v>13</v>
      </c>
    </row>
    <row r="43" spans="1:7">
      <c r="A43" s="36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C22:D22 E22:F22 C38:D38 E38:F3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21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46</v>
      </c>
      <c r="B5" s="11"/>
      <c r="C5" s="12"/>
      <c r="D5" s="12"/>
      <c r="E5" s="12"/>
      <c r="F5" s="12"/>
      <c r="G5" s="12"/>
      <c r="H5" s="12"/>
    </row>
    <row r="9" spans="1:8" ht="15">
      <c r="A9" s="14" t="s">
        <v>41</v>
      </c>
    </row>
    <row r="10" spans="1:8">
      <c r="A10" s="13" t="s">
        <v>17</v>
      </c>
    </row>
    <row r="11" spans="1:8">
      <c r="B11" s="38" t="s">
        <v>18</v>
      </c>
      <c r="C11" s="39"/>
      <c r="D11" s="38" t="s">
        <v>23</v>
      </c>
      <c r="E11" s="39"/>
      <c r="F11" s="38" t="s">
        <v>24</v>
      </c>
      <c r="G11" s="39"/>
    </row>
    <row r="12" spans="1:8">
      <c r="A12" s="15" t="s">
        <v>14</v>
      </c>
      <c r="B12" s="16" t="s">
        <v>15</v>
      </c>
      <c r="C12" s="17" t="s">
        <v>19</v>
      </c>
      <c r="D12" s="16" t="s">
        <v>15</v>
      </c>
      <c r="E12" s="17" t="s">
        <v>20</v>
      </c>
      <c r="F12" s="16" t="s">
        <v>15</v>
      </c>
      <c r="G12" s="17" t="s">
        <v>20</v>
      </c>
    </row>
    <row r="13" spans="1:8">
      <c r="A13" s="18" t="s">
        <v>0</v>
      </c>
      <c r="B13" s="19">
        <v>42.853999999999999</v>
      </c>
      <c r="C13" s="20">
        <v>5.8523840948336199</v>
      </c>
      <c r="D13" s="19">
        <v>4854.1880000000001</v>
      </c>
      <c r="E13" s="20">
        <v>1.86940754766812</v>
      </c>
      <c r="F13" s="19">
        <v>2969.8980000000001</v>
      </c>
      <c r="G13" s="20">
        <v>0.121746647864674</v>
      </c>
    </row>
    <row r="14" spans="1:8">
      <c r="A14" s="21" t="s">
        <v>9</v>
      </c>
      <c r="B14" s="22">
        <v>1514.847</v>
      </c>
      <c r="C14" s="23">
        <v>4.5797510560472396</v>
      </c>
      <c r="D14" s="22">
        <v>14282.031000000001</v>
      </c>
      <c r="E14" s="23">
        <v>1.78455680049987</v>
      </c>
      <c r="F14" s="22">
        <v>5871.4059999999999</v>
      </c>
      <c r="G14" s="23">
        <v>0.12959955451896901</v>
      </c>
    </row>
    <row r="15" spans="1:8">
      <c r="A15" s="21" t="s">
        <v>1</v>
      </c>
      <c r="B15" s="22">
        <v>1454.6189999999999</v>
      </c>
      <c r="C15" s="23">
        <v>4.6879078274104797</v>
      </c>
      <c r="D15" s="22">
        <v>22710.522000000001</v>
      </c>
      <c r="E15" s="23">
        <v>1.8743882684863</v>
      </c>
      <c r="F15" s="22">
        <v>9088.348</v>
      </c>
      <c r="G15" s="23">
        <v>0.17369467707442501</v>
      </c>
    </row>
    <row r="16" spans="1:8">
      <c r="A16" s="21" t="s">
        <v>2</v>
      </c>
      <c r="B16" s="22">
        <v>2138.183</v>
      </c>
      <c r="C16" s="23">
        <v>4.8364959692411702</v>
      </c>
      <c r="D16" s="22">
        <v>10335.675999999999</v>
      </c>
      <c r="E16" s="23">
        <v>1.76972584241224</v>
      </c>
      <c r="F16" s="25">
        <v>6922.4849999999997</v>
      </c>
      <c r="G16" s="26">
        <v>0.13935032044128701</v>
      </c>
    </row>
    <row r="17" spans="1:7">
      <c r="A17" s="21" t="s">
        <v>3</v>
      </c>
      <c r="B17" s="22">
        <v>1258.0039999999999</v>
      </c>
      <c r="C17" s="23">
        <v>5.5351177388943098</v>
      </c>
      <c r="D17" s="22">
        <v>18268.312999999998</v>
      </c>
      <c r="E17" s="23">
        <v>1.81784707788836</v>
      </c>
      <c r="F17" s="22">
        <v>7711.3159999999998</v>
      </c>
      <c r="G17" s="23">
        <v>0.14272977050869101</v>
      </c>
    </row>
    <row r="18" spans="1:7">
      <c r="A18" s="21" t="s">
        <v>4</v>
      </c>
      <c r="B18" s="22">
        <v>1062.0989999999999</v>
      </c>
      <c r="C18" s="23">
        <v>3.6468169812795201</v>
      </c>
      <c r="D18" s="22">
        <v>18074.417000000001</v>
      </c>
      <c r="E18" s="23">
        <v>2.0319516187437698</v>
      </c>
      <c r="F18" s="22">
        <v>12099.787</v>
      </c>
      <c r="G18" s="23">
        <v>0.13815301294146701</v>
      </c>
    </row>
    <row r="19" spans="1:7">
      <c r="A19" s="21" t="s">
        <v>5</v>
      </c>
      <c r="B19" s="22">
        <v>1600.405</v>
      </c>
      <c r="C19" s="23">
        <v>4.6076252654796797</v>
      </c>
      <c r="D19" s="22">
        <v>11941.574000000001</v>
      </c>
      <c r="E19" s="23">
        <v>1.5453875189317601</v>
      </c>
      <c r="F19" s="22">
        <v>6928.45</v>
      </c>
      <c r="G19" s="23">
        <v>0.13421064668143701</v>
      </c>
    </row>
    <row r="20" spans="1:7">
      <c r="A20" s="21" t="s">
        <v>6</v>
      </c>
      <c r="B20" s="22">
        <v>695.04300000000001</v>
      </c>
      <c r="C20" s="23">
        <v>5.6350323015986099</v>
      </c>
      <c r="D20" s="22">
        <v>23441.382000000001</v>
      </c>
      <c r="E20" s="23">
        <v>1.8813501551657701</v>
      </c>
      <c r="F20" s="22">
        <v>14316.92</v>
      </c>
      <c r="G20" s="23">
        <v>0.15751144869147801</v>
      </c>
    </row>
    <row r="21" spans="1:7">
      <c r="A21" s="27" t="s">
        <v>7</v>
      </c>
      <c r="B21" s="28">
        <v>2017.644</v>
      </c>
      <c r="C21" s="29">
        <v>4.6652298269664998</v>
      </c>
      <c r="D21" s="28">
        <v>12375.171</v>
      </c>
      <c r="E21" s="29">
        <v>1.4667107603603999</v>
      </c>
      <c r="F21" s="28">
        <v>3635.4279999999999</v>
      </c>
      <c r="G21" s="29">
        <v>0.132443519717623</v>
      </c>
    </row>
    <row r="22" spans="1:7">
      <c r="A22" s="15" t="s">
        <v>8</v>
      </c>
      <c r="B22" s="30">
        <f>SUM(B13:B21)</f>
        <v>11783.698</v>
      </c>
      <c r="C22" s="31">
        <f>((B13*C13)+(B14*C14)+(B15*C15)+(B16*C16)+(B17*C17)+(B18*C18)+(B19*C19)+(B20*C20)+(B21*C21))/B22</f>
        <v>4.7428883221548945</v>
      </c>
      <c r="D22" s="30">
        <f>SUM(D13:D21)</f>
        <v>136283.27399999998</v>
      </c>
      <c r="E22" s="31">
        <f>((D13*E13)+(D14*E14)+(D15*E15)+(D16*E16)+(D17*E17)+(D18*E18)+(D19*E19)+(D20*E20)+(D21*E21))/D22</f>
        <v>1.8055270963551986</v>
      </c>
      <c r="F22" s="30">
        <f>SUM(F13:F21)</f>
        <v>69544.038</v>
      </c>
      <c r="G22" s="31">
        <f>((F13*G13)+(F14*G14)+(F15*G15)+(F16*G16)+(F17*G17)+(F18*G18)+(F19*G19)+(F20*G20)+(F21*G21))/F22</f>
        <v>0.14529571521285531</v>
      </c>
    </row>
    <row r="25" spans="1:7" ht="15">
      <c r="A25" s="14" t="s">
        <v>40</v>
      </c>
    </row>
    <row r="26" spans="1:7">
      <c r="A26" s="13" t="s">
        <v>17</v>
      </c>
    </row>
    <row r="27" spans="1:7">
      <c r="B27" s="38" t="s">
        <v>18</v>
      </c>
      <c r="C27" s="39"/>
      <c r="D27" s="38" t="s">
        <v>23</v>
      </c>
      <c r="E27" s="39"/>
      <c r="F27" s="38" t="s">
        <v>24</v>
      </c>
      <c r="G27" s="39"/>
    </row>
    <row r="28" spans="1:7">
      <c r="A28" s="15" t="s">
        <v>14</v>
      </c>
      <c r="B28" s="16" t="s">
        <v>15</v>
      </c>
      <c r="C28" s="17" t="s">
        <v>19</v>
      </c>
      <c r="D28" s="16" t="s">
        <v>15</v>
      </c>
      <c r="E28" s="17" t="s">
        <v>20</v>
      </c>
      <c r="F28" s="16" t="s">
        <v>15</v>
      </c>
      <c r="G28" s="17" t="s">
        <v>20</v>
      </c>
    </row>
    <row r="29" spans="1:7">
      <c r="A29" s="18" t="s">
        <v>0</v>
      </c>
      <c r="B29" s="19">
        <v>30.021000000000001</v>
      </c>
      <c r="C29" s="20">
        <v>2.3199999999999998</v>
      </c>
      <c r="D29" s="19">
        <v>648.529</v>
      </c>
      <c r="E29" s="20">
        <v>1.60654909803571</v>
      </c>
      <c r="F29" s="19">
        <v>0</v>
      </c>
      <c r="G29" s="32">
        <v>0</v>
      </c>
    </row>
    <row r="30" spans="1:7">
      <c r="A30" s="21" t="s">
        <v>9</v>
      </c>
      <c r="B30" s="22">
        <v>0</v>
      </c>
      <c r="C30" s="24">
        <v>0</v>
      </c>
      <c r="D30" s="22">
        <v>526.39400000000001</v>
      </c>
      <c r="E30" s="23">
        <v>1.5079962005645999</v>
      </c>
      <c r="F30" s="22">
        <v>0</v>
      </c>
      <c r="G30" s="24">
        <v>0</v>
      </c>
    </row>
    <row r="31" spans="1:7">
      <c r="A31" s="21" t="s">
        <v>1</v>
      </c>
      <c r="B31" s="22">
        <v>688.15899999999999</v>
      </c>
      <c r="C31" s="23">
        <v>4.1368045335453001</v>
      </c>
      <c r="D31" s="22">
        <v>2241.8449999999998</v>
      </c>
      <c r="E31" s="23">
        <v>1.4120086201320801</v>
      </c>
      <c r="F31" s="22">
        <v>513.30799999999999</v>
      </c>
      <c r="G31" s="23">
        <v>0.18652402651039901</v>
      </c>
    </row>
    <row r="32" spans="1:7">
      <c r="A32" s="21" t="s">
        <v>2</v>
      </c>
      <c r="B32" s="22">
        <v>0</v>
      </c>
      <c r="C32" s="24">
        <v>0</v>
      </c>
      <c r="D32" s="22">
        <v>0</v>
      </c>
      <c r="E32" s="24">
        <v>0</v>
      </c>
      <c r="F32" s="22">
        <v>0</v>
      </c>
      <c r="G32" s="24">
        <v>0</v>
      </c>
    </row>
    <row r="33" spans="1:7">
      <c r="A33" s="21" t="s">
        <v>3</v>
      </c>
      <c r="B33" s="22">
        <v>16.847000000000001</v>
      </c>
      <c r="C33" s="23">
        <v>6.5629999999999997</v>
      </c>
      <c r="D33" s="22">
        <v>325.483</v>
      </c>
      <c r="E33" s="23">
        <v>1.17108232995272</v>
      </c>
      <c r="F33" s="22">
        <v>0</v>
      </c>
      <c r="G33" s="24">
        <v>0</v>
      </c>
    </row>
    <row r="34" spans="1:7">
      <c r="A34" s="21" t="s">
        <v>4</v>
      </c>
      <c r="B34" s="22">
        <v>35.183999999999997</v>
      </c>
      <c r="C34" s="23">
        <v>5.0071877557980899</v>
      </c>
      <c r="D34" s="22">
        <v>3650.5790000000002</v>
      </c>
      <c r="E34" s="23">
        <v>1.6632526870395099</v>
      </c>
      <c r="F34" s="22">
        <v>1846.8689999999999</v>
      </c>
      <c r="G34" s="23">
        <v>0.353660107998997</v>
      </c>
    </row>
    <row r="35" spans="1:7">
      <c r="A35" s="21" t="s">
        <v>5</v>
      </c>
      <c r="B35" s="22">
        <v>356.673</v>
      </c>
      <c r="C35" s="23">
        <v>4.5388813422939203</v>
      </c>
      <c r="D35" s="22">
        <v>3627.6849999999999</v>
      </c>
      <c r="E35" s="23">
        <v>1.14428663844849</v>
      </c>
      <c r="F35" s="22">
        <v>92.727999999999994</v>
      </c>
      <c r="G35" s="23">
        <v>9.6000000000000002E-2</v>
      </c>
    </row>
    <row r="36" spans="1:7">
      <c r="A36" s="21" t="s">
        <v>6</v>
      </c>
      <c r="B36" s="22">
        <v>162.73400000000001</v>
      </c>
      <c r="C36" s="23">
        <v>4.1150239163297204</v>
      </c>
      <c r="D36" s="22">
        <v>5351.6809999999996</v>
      </c>
      <c r="E36" s="23">
        <v>2.0396038289651401</v>
      </c>
      <c r="F36" s="22">
        <v>1246.1389999999999</v>
      </c>
      <c r="G36" s="23">
        <v>0.27757738181695601</v>
      </c>
    </row>
    <row r="37" spans="1:7">
      <c r="A37" s="27" t="s">
        <v>7</v>
      </c>
      <c r="B37" s="28">
        <v>18.71</v>
      </c>
      <c r="C37" s="29">
        <v>4.3487707108498102</v>
      </c>
      <c r="D37" s="28">
        <v>9.6430000000000007</v>
      </c>
      <c r="E37" s="29">
        <v>1.1101250648138501</v>
      </c>
      <c r="F37" s="28">
        <v>0</v>
      </c>
      <c r="G37" s="33">
        <v>0</v>
      </c>
    </row>
    <row r="38" spans="1:7">
      <c r="A38" s="15" t="s">
        <v>8</v>
      </c>
      <c r="B38" s="30">
        <f>SUM(B29:B37)</f>
        <v>1308.328</v>
      </c>
      <c r="C38" s="31">
        <f>((B29*C29)+(B30*C30)+(B31*C31)+(B32*C32)+(B33*C33)+(B34*C34)+(B35*C35)+(B36*C36)+(B37*C37))/B38</f>
        <v>4.2596993819592646</v>
      </c>
      <c r="D38" s="30">
        <f>SUM(D29:D37)</f>
        <v>16381.839</v>
      </c>
      <c r="E38" s="31">
        <f>((D29*E29)+(D30*E30)+(D31*E31)+(D32*E32)+(D33*E33)+(D34*E34)+(D35*E35)+(D36*E36)+(D37*E37))/D38</f>
        <v>1.6195572723550764</v>
      </c>
      <c r="F38" s="30">
        <f>SUM(F29:F37)</f>
        <v>3699.0439999999999</v>
      </c>
      <c r="G38" s="31">
        <f>((F29*G29)+(F30*G30)+(F31*G31)+(F32*G32)+(F33*G33)+(F34*G34)+(F35*G35)+(F36*G36)+(F37*G37))/F38</f>
        <v>0.2983771087881083</v>
      </c>
    </row>
    <row r="41" spans="1:7" ht="15">
      <c r="A41" s="34" t="s">
        <v>11</v>
      </c>
    </row>
    <row r="42" spans="1:7">
      <c r="A42" s="35" t="s">
        <v>13</v>
      </c>
    </row>
    <row r="43" spans="1:7">
      <c r="A43" s="36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C22:D22 E22:F22 D38:F38 C3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21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46</v>
      </c>
      <c r="B5" s="11"/>
      <c r="C5" s="12"/>
      <c r="D5" s="12"/>
      <c r="E5" s="12"/>
      <c r="F5" s="12"/>
      <c r="G5" s="12"/>
      <c r="H5" s="12"/>
    </row>
    <row r="9" spans="1:8" ht="15">
      <c r="A9" s="14" t="s">
        <v>39</v>
      </c>
    </row>
    <row r="10" spans="1:8">
      <c r="A10" s="13" t="s">
        <v>17</v>
      </c>
    </row>
    <row r="11" spans="1:8">
      <c r="B11" s="38" t="s">
        <v>18</v>
      </c>
      <c r="C11" s="39"/>
      <c r="D11" s="38" t="s">
        <v>23</v>
      </c>
      <c r="E11" s="39"/>
      <c r="F11" s="38" t="s">
        <v>24</v>
      </c>
      <c r="G11" s="39"/>
    </row>
    <row r="12" spans="1:8">
      <c r="A12" s="15" t="s">
        <v>14</v>
      </c>
      <c r="B12" s="16" t="s">
        <v>15</v>
      </c>
      <c r="C12" s="17" t="s">
        <v>19</v>
      </c>
      <c r="D12" s="16" t="s">
        <v>15</v>
      </c>
      <c r="E12" s="17" t="s">
        <v>20</v>
      </c>
      <c r="F12" s="16" t="s">
        <v>15</v>
      </c>
      <c r="G12" s="17" t="s">
        <v>20</v>
      </c>
    </row>
    <row r="13" spans="1:8">
      <c r="A13" s="18" t="s">
        <v>0</v>
      </c>
      <c r="B13" s="19">
        <v>0</v>
      </c>
      <c r="C13" s="32">
        <v>0</v>
      </c>
      <c r="D13" s="19">
        <v>4805.0159999999996</v>
      </c>
      <c r="E13" s="20">
        <v>2.1168904669620199</v>
      </c>
      <c r="F13" s="19">
        <v>4741.9380000000001</v>
      </c>
      <c r="G13" s="20">
        <v>0.16172646753289499</v>
      </c>
    </row>
    <row r="14" spans="1:8">
      <c r="A14" s="21" t="s">
        <v>9</v>
      </c>
      <c r="B14" s="22">
        <v>1094.201</v>
      </c>
      <c r="C14" s="23">
        <v>4.7570863205206404</v>
      </c>
      <c r="D14" s="22">
        <v>13129.916999999999</v>
      </c>
      <c r="E14" s="23">
        <v>2.1513983942168098</v>
      </c>
      <c r="F14" s="22">
        <v>11376.33</v>
      </c>
      <c r="G14" s="23">
        <v>0.13482023077741201</v>
      </c>
    </row>
    <row r="15" spans="1:8">
      <c r="A15" s="21" t="s">
        <v>1</v>
      </c>
      <c r="B15" s="22">
        <v>806.904</v>
      </c>
      <c r="C15" s="23">
        <v>4.92496884139873</v>
      </c>
      <c r="D15" s="22">
        <v>23565.421999999999</v>
      </c>
      <c r="E15" s="23">
        <v>2.2963421119299299</v>
      </c>
      <c r="F15" s="22">
        <v>15654.522000000001</v>
      </c>
      <c r="G15" s="23">
        <v>0.185394221426882</v>
      </c>
    </row>
    <row r="16" spans="1:8">
      <c r="A16" s="21" t="s">
        <v>2</v>
      </c>
      <c r="B16" s="22">
        <v>1048.079</v>
      </c>
      <c r="C16" s="23">
        <v>4.8024594863555103</v>
      </c>
      <c r="D16" s="22">
        <v>10290.647000000001</v>
      </c>
      <c r="E16" s="23">
        <v>2.1718395525568002</v>
      </c>
      <c r="F16" s="25">
        <v>6827.9589999999998</v>
      </c>
      <c r="G16" s="26">
        <v>0.196088035970925</v>
      </c>
    </row>
    <row r="17" spans="1:7">
      <c r="A17" s="21" t="s">
        <v>3</v>
      </c>
      <c r="B17" s="22">
        <v>423.428</v>
      </c>
      <c r="C17" s="23">
        <v>5.6178303536846901</v>
      </c>
      <c r="D17" s="22">
        <v>17817.727999999999</v>
      </c>
      <c r="E17" s="23">
        <v>2.1575633470777</v>
      </c>
      <c r="F17" s="22">
        <v>9356.2749999999996</v>
      </c>
      <c r="G17" s="23">
        <v>0.17425678798453401</v>
      </c>
    </row>
    <row r="18" spans="1:7">
      <c r="A18" s="21" t="s">
        <v>4</v>
      </c>
      <c r="B18" s="22">
        <v>302.57600000000002</v>
      </c>
      <c r="C18" s="23">
        <v>4.5492223507482397</v>
      </c>
      <c r="D18" s="22">
        <v>17688.816999999999</v>
      </c>
      <c r="E18" s="23">
        <v>2.4563711699318298</v>
      </c>
      <c r="F18" s="22">
        <v>12623.305</v>
      </c>
      <c r="G18" s="23">
        <v>0.201017131884241</v>
      </c>
    </row>
    <row r="19" spans="1:7">
      <c r="A19" s="21" t="s">
        <v>5</v>
      </c>
      <c r="B19" s="22">
        <v>514.69100000000003</v>
      </c>
      <c r="C19" s="23">
        <v>4.7595735693843499</v>
      </c>
      <c r="D19" s="22">
        <v>11382.183999999999</v>
      </c>
      <c r="E19" s="23">
        <v>1.82208153646084</v>
      </c>
      <c r="F19" s="22">
        <v>7866.89</v>
      </c>
      <c r="G19" s="23">
        <v>0.181268635381962</v>
      </c>
    </row>
    <row r="20" spans="1:7">
      <c r="A20" s="21" t="s">
        <v>6</v>
      </c>
      <c r="B20" s="22">
        <v>201.58</v>
      </c>
      <c r="C20" s="23">
        <v>6.4130258011707504</v>
      </c>
      <c r="D20" s="22">
        <v>20544.609</v>
      </c>
      <c r="E20" s="23">
        <v>2.14761375346691</v>
      </c>
      <c r="F20" s="22">
        <v>15482.062</v>
      </c>
      <c r="G20" s="23">
        <v>0.23661531222391399</v>
      </c>
    </row>
    <row r="21" spans="1:7">
      <c r="A21" s="27" t="s">
        <v>7</v>
      </c>
      <c r="B21" s="28">
        <v>562.18499999999995</v>
      </c>
      <c r="C21" s="29">
        <v>4.9477724076594001</v>
      </c>
      <c r="D21" s="28">
        <v>12561.699000000001</v>
      </c>
      <c r="E21" s="29">
        <v>1.7308638301236201</v>
      </c>
      <c r="F21" s="28">
        <v>5050.6869999999999</v>
      </c>
      <c r="G21" s="29">
        <v>0.17745649156243501</v>
      </c>
    </row>
    <row r="22" spans="1:7">
      <c r="A22" s="15" t="s">
        <v>8</v>
      </c>
      <c r="B22" s="30">
        <f>SUM(B13:B21)</f>
        <v>4953.6440000000002</v>
      </c>
      <c r="C22" s="31">
        <f>((B13*C13)+(B14*C14)+(B15*C15)+(B16*C16)+(B17*C17)+(B18*C18)+(B19*C19)+(B20*C20)+(B21*C21))/B22</f>
        <v>4.9441957532676959</v>
      </c>
      <c r="D22" s="30">
        <f>SUM(D13:D21)</f>
        <v>131786.03899999999</v>
      </c>
      <c r="E22" s="31">
        <f>((D13*E13)+(D14*E14)+(D15*E15)+(D16*E16)+(D17*E17)+(D18*E18)+(D19*E19)+(D20*E20)+(D21*E21))/D22</f>
        <v>2.150305159312059</v>
      </c>
      <c r="F22" s="30">
        <f>SUM(F13:F21)</f>
        <v>88979.968000000023</v>
      </c>
      <c r="G22" s="31">
        <f>((F13*G13)+(F14*G14)+(F15*G15)+(F16*G16)+(F17*G17)+(F18*G18)+(F19*G19)+(F20*G20)+(F21*G21))/F22</f>
        <v>0.18762965665485493</v>
      </c>
    </row>
    <row r="25" spans="1:7" ht="15">
      <c r="A25" s="14" t="s">
        <v>38</v>
      </c>
    </row>
    <row r="26" spans="1:7">
      <c r="A26" s="13" t="s">
        <v>17</v>
      </c>
    </row>
    <row r="27" spans="1:7">
      <c r="B27" s="38" t="s">
        <v>18</v>
      </c>
      <c r="C27" s="39"/>
      <c r="D27" s="38" t="s">
        <v>23</v>
      </c>
      <c r="E27" s="39"/>
      <c r="F27" s="38" t="s">
        <v>24</v>
      </c>
      <c r="G27" s="39"/>
    </row>
    <row r="28" spans="1:7">
      <c r="A28" s="15" t="s">
        <v>14</v>
      </c>
      <c r="B28" s="16" t="s">
        <v>15</v>
      </c>
      <c r="C28" s="17" t="s">
        <v>19</v>
      </c>
      <c r="D28" s="16" t="s">
        <v>15</v>
      </c>
      <c r="E28" s="17" t="s">
        <v>20</v>
      </c>
      <c r="F28" s="16" t="s">
        <v>15</v>
      </c>
      <c r="G28" s="17" t="s">
        <v>20</v>
      </c>
    </row>
    <row r="29" spans="1:7">
      <c r="A29" s="18" t="s">
        <v>0</v>
      </c>
      <c r="B29" s="19">
        <v>29.876999999999999</v>
      </c>
      <c r="C29" s="20">
        <v>2.577</v>
      </c>
      <c r="D29" s="19">
        <v>727.41300000000001</v>
      </c>
      <c r="E29" s="20">
        <v>1.6282240969023101</v>
      </c>
      <c r="F29" s="19">
        <v>0</v>
      </c>
      <c r="G29" s="32">
        <v>0</v>
      </c>
    </row>
    <row r="30" spans="1:7">
      <c r="A30" s="21" t="s">
        <v>9</v>
      </c>
      <c r="B30" s="22">
        <v>0</v>
      </c>
      <c r="C30" s="24">
        <v>0</v>
      </c>
      <c r="D30" s="22">
        <v>617.96500000000003</v>
      </c>
      <c r="E30" s="23">
        <v>1.6029642245111</v>
      </c>
      <c r="F30" s="22">
        <v>190.96199999999999</v>
      </c>
      <c r="G30" s="23">
        <v>0.14595411652580101</v>
      </c>
    </row>
    <row r="31" spans="1:7">
      <c r="A31" s="21" t="s">
        <v>1</v>
      </c>
      <c r="B31" s="22">
        <v>374.49799999999999</v>
      </c>
      <c r="C31" s="23">
        <v>4.5719666406763197</v>
      </c>
      <c r="D31" s="22">
        <v>2032.3920000000001</v>
      </c>
      <c r="E31" s="23">
        <v>1.7820232361670401</v>
      </c>
      <c r="F31" s="22">
        <v>560.36500000000001</v>
      </c>
      <c r="G31" s="23">
        <v>0.29156475689952099</v>
      </c>
    </row>
    <row r="32" spans="1:7">
      <c r="A32" s="21" t="s">
        <v>2</v>
      </c>
      <c r="B32" s="22">
        <v>0</v>
      </c>
      <c r="C32" s="24">
        <v>0</v>
      </c>
      <c r="D32" s="22">
        <v>0</v>
      </c>
      <c r="E32" s="24">
        <v>0</v>
      </c>
      <c r="F32" s="22">
        <v>0</v>
      </c>
      <c r="G32" s="24">
        <v>0</v>
      </c>
    </row>
    <row r="33" spans="1:7">
      <c r="A33" s="21" t="s">
        <v>3</v>
      </c>
      <c r="B33" s="22">
        <v>16.780999999999999</v>
      </c>
      <c r="C33" s="23">
        <v>7.0640000000000001</v>
      </c>
      <c r="D33" s="22">
        <v>325.07100000000003</v>
      </c>
      <c r="E33" s="23">
        <v>1.5022133503142401</v>
      </c>
      <c r="F33" s="22">
        <v>0</v>
      </c>
      <c r="G33" s="24">
        <v>0</v>
      </c>
    </row>
    <row r="34" spans="1:7">
      <c r="A34" s="21" t="s">
        <v>4</v>
      </c>
      <c r="B34" s="22">
        <v>240.803</v>
      </c>
      <c r="C34" s="23">
        <v>1.00924699443113</v>
      </c>
      <c r="D34" s="22">
        <v>2938.2339999999999</v>
      </c>
      <c r="E34" s="23">
        <v>2.1521626742458202</v>
      </c>
      <c r="F34" s="22">
        <v>2018.4670000000001</v>
      </c>
      <c r="G34" s="23">
        <v>0.51240362760451397</v>
      </c>
    </row>
    <row r="35" spans="1:7">
      <c r="A35" s="21" t="s">
        <v>5</v>
      </c>
      <c r="B35" s="22">
        <v>63.246000000000002</v>
      </c>
      <c r="C35" s="23">
        <v>5.6027875280650203</v>
      </c>
      <c r="D35" s="22">
        <v>3254.71</v>
      </c>
      <c r="E35" s="23">
        <v>1.4949715854868799</v>
      </c>
      <c r="F35" s="22">
        <v>68.040000000000006</v>
      </c>
      <c r="G35" s="23">
        <v>0.151</v>
      </c>
    </row>
    <row r="36" spans="1:7">
      <c r="A36" s="21" t="s">
        <v>6</v>
      </c>
      <c r="B36" s="22">
        <v>119.81</v>
      </c>
      <c r="C36" s="23">
        <v>3.8742316334195799</v>
      </c>
      <c r="D36" s="22">
        <v>5571.9539999999997</v>
      </c>
      <c r="E36" s="23">
        <v>2.02223287485862</v>
      </c>
      <c r="F36" s="22">
        <v>1267.184</v>
      </c>
      <c r="G36" s="23">
        <v>0.435070858691398</v>
      </c>
    </row>
    <row r="37" spans="1:7">
      <c r="A37" s="27" t="s">
        <v>7</v>
      </c>
      <c r="B37" s="28">
        <v>18.481999999999999</v>
      </c>
      <c r="C37" s="29">
        <v>4.9732117736175701</v>
      </c>
      <c r="D37" s="28">
        <v>13.624000000000001</v>
      </c>
      <c r="E37" s="29">
        <v>0.83379271873164995</v>
      </c>
      <c r="F37" s="28">
        <v>0</v>
      </c>
      <c r="G37" s="33">
        <v>0</v>
      </c>
    </row>
    <row r="38" spans="1:7">
      <c r="A38" s="15" t="s">
        <v>8</v>
      </c>
      <c r="B38" s="30">
        <f>SUM(B29:B37)</f>
        <v>863.49700000000007</v>
      </c>
      <c r="C38" s="31">
        <f>((B29*C29)+(B30*C30)+(B31*C31)+(B32*C32)+(B33*C33)+(B34*C34)+(B35*C35)+(B36*C36)+(B37*C37))/B38</f>
        <v>3.5451154688435507</v>
      </c>
      <c r="D38" s="30">
        <f>SUM(D29:D37)</f>
        <v>15481.362999999999</v>
      </c>
      <c r="E38" s="31">
        <f>((D29*E29)+(D30*E30)+(D31*E31)+(D32*E32)+(D33*E33)+(D34*E34)+(D35*E35)+(D36*E36)+(D37*E37))/D38</f>
        <v>1.8572956132480056</v>
      </c>
      <c r="F38" s="30">
        <f>SUM(F29:F37)</f>
        <v>4105.018</v>
      </c>
      <c r="G38" s="31">
        <f>((F29*G29)+(F30*G30)+(F31*G31)+(F32*G32)+(F33*G33)+(F34*G34)+(F35*G35)+(F36*G36)+(F37*G37))/F38</f>
        <v>0.43534840992171076</v>
      </c>
    </row>
    <row r="41" spans="1:7" ht="15">
      <c r="A41" s="34" t="s">
        <v>11</v>
      </c>
    </row>
    <row r="42" spans="1:7">
      <c r="A42" s="35" t="s">
        <v>13</v>
      </c>
    </row>
    <row r="43" spans="1:7">
      <c r="A43" s="36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C22:D22 E22:F22 D38:F38 C38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21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46</v>
      </c>
      <c r="B5" s="11"/>
      <c r="C5" s="12"/>
      <c r="D5" s="12"/>
      <c r="E5" s="12"/>
      <c r="F5" s="12"/>
      <c r="G5" s="12"/>
      <c r="H5" s="12"/>
    </row>
    <row r="9" spans="1:8" ht="15">
      <c r="A9" s="14" t="s">
        <v>37</v>
      </c>
    </row>
    <row r="10" spans="1:8">
      <c r="A10" s="13" t="s">
        <v>17</v>
      </c>
    </row>
    <row r="11" spans="1:8">
      <c r="B11" s="38" t="s">
        <v>18</v>
      </c>
      <c r="C11" s="39"/>
      <c r="D11" s="38" t="s">
        <v>23</v>
      </c>
      <c r="E11" s="39"/>
      <c r="F11" s="38" t="s">
        <v>24</v>
      </c>
      <c r="G11" s="39"/>
    </row>
    <row r="12" spans="1:8">
      <c r="A12" s="15" t="s">
        <v>14</v>
      </c>
      <c r="B12" s="16" t="s">
        <v>15</v>
      </c>
      <c r="C12" s="17" t="s">
        <v>19</v>
      </c>
      <c r="D12" s="16" t="s">
        <v>15</v>
      </c>
      <c r="E12" s="17" t="s">
        <v>20</v>
      </c>
      <c r="F12" s="16" t="s">
        <v>15</v>
      </c>
      <c r="G12" s="17" t="s">
        <v>20</v>
      </c>
    </row>
    <row r="13" spans="1:8">
      <c r="A13" s="18" t="s">
        <v>0</v>
      </c>
      <c r="B13" s="19">
        <v>0</v>
      </c>
      <c r="C13" s="32">
        <v>0</v>
      </c>
      <c r="D13" s="19">
        <v>4761.0780000000004</v>
      </c>
      <c r="E13" s="20">
        <v>2.58703245903554</v>
      </c>
      <c r="F13" s="19">
        <v>4967.8819999999996</v>
      </c>
      <c r="G13" s="20">
        <v>0.255101927340464</v>
      </c>
    </row>
    <row r="14" spans="1:8">
      <c r="A14" s="21" t="s">
        <v>9</v>
      </c>
      <c r="B14" s="22">
        <v>726.43200000000002</v>
      </c>
      <c r="C14" s="23">
        <v>4.9526771700585899</v>
      </c>
      <c r="D14" s="22">
        <v>13860.228999999999</v>
      </c>
      <c r="E14" s="23">
        <v>2.6735590355686001</v>
      </c>
      <c r="F14" s="22">
        <v>11931.186</v>
      </c>
      <c r="G14" s="23">
        <v>0.22339903174755599</v>
      </c>
    </row>
    <row r="15" spans="1:8">
      <c r="A15" s="21" t="s">
        <v>1</v>
      </c>
      <c r="B15" s="22">
        <v>366.35199999999998</v>
      </c>
      <c r="C15" s="23">
        <v>5.0945409087435003</v>
      </c>
      <c r="D15" s="22">
        <v>23085.732</v>
      </c>
      <c r="E15" s="23">
        <v>2.8257742330197702</v>
      </c>
      <c r="F15" s="22">
        <v>16508.607</v>
      </c>
      <c r="G15" s="23">
        <v>0.28410652800687503</v>
      </c>
    </row>
    <row r="16" spans="1:8">
      <c r="A16" s="21" t="s">
        <v>2</v>
      </c>
      <c r="B16" s="22">
        <v>414.702</v>
      </c>
      <c r="C16" s="23">
        <v>4.3438409267377498</v>
      </c>
      <c r="D16" s="22">
        <v>9898.1589999999997</v>
      </c>
      <c r="E16" s="23">
        <v>2.57542469877479</v>
      </c>
      <c r="F16" s="25">
        <v>8343.8410000000003</v>
      </c>
      <c r="G16" s="26">
        <v>0.32712075577662603</v>
      </c>
    </row>
    <row r="17" spans="1:7">
      <c r="A17" s="21" t="s">
        <v>3</v>
      </c>
      <c r="B17" s="22">
        <v>106.598</v>
      </c>
      <c r="C17" s="23">
        <v>5.6813652601362099</v>
      </c>
      <c r="D17" s="22">
        <v>17311.333999999999</v>
      </c>
      <c r="E17" s="23">
        <v>2.6169990715909002</v>
      </c>
      <c r="F17" s="22">
        <v>9834.9040000000005</v>
      </c>
      <c r="G17" s="23">
        <v>0.26412315493877703</v>
      </c>
    </row>
    <row r="18" spans="1:7">
      <c r="A18" s="21" t="s">
        <v>4</v>
      </c>
      <c r="B18" s="22">
        <v>56.567999999999998</v>
      </c>
      <c r="C18" s="23">
        <v>6.7996217649554502</v>
      </c>
      <c r="D18" s="22">
        <v>16565.704000000002</v>
      </c>
      <c r="E18" s="23">
        <v>2.8993810653021401</v>
      </c>
      <c r="F18" s="22">
        <v>14108.231</v>
      </c>
      <c r="G18" s="23">
        <v>0.303065127158749</v>
      </c>
    </row>
    <row r="19" spans="1:7">
      <c r="A19" s="21" t="s">
        <v>5</v>
      </c>
      <c r="B19" s="22">
        <v>79.575000000000003</v>
      </c>
      <c r="C19" s="23">
        <v>5.5846696072887196</v>
      </c>
      <c r="D19" s="22">
        <v>10786.29</v>
      </c>
      <c r="E19" s="23">
        <v>2.1419564156906601</v>
      </c>
      <c r="F19" s="22">
        <v>8236.49</v>
      </c>
      <c r="G19" s="23">
        <v>0.286196855213811</v>
      </c>
    </row>
    <row r="20" spans="1:7">
      <c r="A20" s="21" t="s">
        <v>6</v>
      </c>
      <c r="B20" s="22">
        <v>88.69</v>
      </c>
      <c r="C20" s="23">
        <v>6.0484727364979101</v>
      </c>
      <c r="D20" s="22">
        <v>18608.356</v>
      </c>
      <c r="E20" s="23">
        <v>2.4843671725218499</v>
      </c>
      <c r="F20" s="22">
        <v>15403.181</v>
      </c>
      <c r="G20" s="23">
        <v>0.41186035416970002</v>
      </c>
    </row>
    <row r="21" spans="1:7">
      <c r="A21" s="27" t="s">
        <v>7</v>
      </c>
      <c r="B21" s="28">
        <v>4.1989999999999998</v>
      </c>
      <c r="C21" s="29">
        <v>8.9</v>
      </c>
      <c r="D21" s="28">
        <v>11549.897999999999</v>
      </c>
      <c r="E21" s="29">
        <v>2.1367224234361202</v>
      </c>
      <c r="F21" s="28">
        <v>4040.942</v>
      </c>
      <c r="G21" s="29">
        <v>0.27312615721779698</v>
      </c>
    </row>
    <row r="22" spans="1:7">
      <c r="A22" s="15" t="s">
        <v>8</v>
      </c>
      <c r="B22" s="30">
        <f>SUM(B13:B21)</f>
        <v>1843.1160000000002</v>
      </c>
      <c r="C22" s="31">
        <f>((B13*C13)+(B14*C14)+(B15*C15)+(B16*C16)+(B17*C17)+(B18*C18)+(B19*C19)+(B20*C20)+(B21*C21))/B22</f>
        <v>5.0317241899044864</v>
      </c>
      <c r="D22" s="30">
        <f>SUM(D13:D21)</f>
        <v>126426.78000000001</v>
      </c>
      <c r="E22" s="31">
        <f>((D13*E13)+(D14*E14)+(D15*E15)+(D16*E16)+(D17*E17)+(D18*E18)+(D19*E19)+(D20*E20)+(D21*E21))/D22</f>
        <v>2.590012535405867</v>
      </c>
      <c r="F22" s="30">
        <f>SUM(F13:F21)</f>
        <v>93375.26400000001</v>
      </c>
      <c r="G22" s="31">
        <f>((F13*G13)+(F14*G14)+(F15*G15)+(F16*G16)+(F17*G17)+(F18*G18)+(F19*G19)+(F20*G20)+(F21*G21))/F22</f>
        <v>0.30019321859159592</v>
      </c>
    </row>
    <row r="25" spans="1:7" ht="15">
      <c r="A25" s="14" t="s">
        <v>36</v>
      </c>
    </row>
    <row r="26" spans="1:7">
      <c r="A26" s="13" t="s">
        <v>17</v>
      </c>
    </row>
    <row r="27" spans="1:7">
      <c r="B27" s="38" t="s">
        <v>18</v>
      </c>
      <c r="C27" s="39"/>
      <c r="D27" s="38" t="s">
        <v>23</v>
      </c>
      <c r="E27" s="39"/>
      <c r="F27" s="38" t="s">
        <v>24</v>
      </c>
      <c r="G27" s="39"/>
    </row>
    <row r="28" spans="1:7">
      <c r="A28" s="15" t="s">
        <v>14</v>
      </c>
      <c r="B28" s="16" t="s">
        <v>15</v>
      </c>
      <c r="C28" s="17" t="s">
        <v>19</v>
      </c>
      <c r="D28" s="16" t="s">
        <v>15</v>
      </c>
      <c r="E28" s="17" t="s">
        <v>20</v>
      </c>
      <c r="F28" s="16" t="s">
        <v>15</v>
      </c>
      <c r="G28" s="17" t="s">
        <v>20</v>
      </c>
    </row>
    <row r="29" spans="1:7">
      <c r="A29" s="18" t="s">
        <v>0</v>
      </c>
      <c r="B29" s="19">
        <v>29.693999999999999</v>
      </c>
      <c r="C29" s="20">
        <v>2.9049999999999998</v>
      </c>
      <c r="D29" s="19">
        <v>619.41600000000005</v>
      </c>
      <c r="E29" s="20">
        <v>2.2130271287793701</v>
      </c>
      <c r="F29" s="19">
        <v>159.66200000000001</v>
      </c>
      <c r="G29" s="20">
        <v>1.4754285302701999</v>
      </c>
    </row>
    <row r="30" spans="1:7">
      <c r="A30" s="21" t="s">
        <v>9</v>
      </c>
      <c r="B30" s="22">
        <v>0</v>
      </c>
      <c r="C30" s="24">
        <v>0</v>
      </c>
      <c r="D30" s="22">
        <v>521.42999999999995</v>
      </c>
      <c r="E30" s="23">
        <v>2.1601508793126598</v>
      </c>
      <c r="F30" s="22">
        <v>190.88499999999999</v>
      </c>
      <c r="G30" s="23">
        <v>0.22896885559368199</v>
      </c>
    </row>
    <row r="31" spans="1:7">
      <c r="A31" s="21" t="s">
        <v>1</v>
      </c>
      <c r="B31" s="22">
        <v>269.43200000000002</v>
      </c>
      <c r="C31" s="23">
        <v>4.8665442226610098</v>
      </c>
      <c r="D31" s="22">
        <v>2136.1750000000002</v>
      </c>
      <c r="E31" s="23">
        <v>2.08925292169415</v>
      </c>
      <c r="F31" s="22">
        <v>769.67200000000003</v>
      </c>
      <c r="G31" s="23">
        <v>0.41163122083173098</v>
      </c>
    </row>
    <row r="32" spans="1:7">
      <c r="A32" s="21" t="s">
        <v>2</v>
      </c>
      <c r="B32" s="22">
        <v>0</v>
      </c>
      <c r="C32" s="24">
        <v>0</v>
      </c>
      <c r="D32" s="22">
        <v>0</v>
      </c>
      <c r="E32" s="24">
        <v>0</v>
      </c>
      <c r="F32" s="22">
        <v>0</v>
      </c>
      <c r="G32" s="24">
        <v>0</v>
      </c>
    </row>
    <row r="33" spans="1:7">
      <c r="A33" s="21" t="s">
        <v>3</v>
      </c>
      <c r="B33" s="22">
        <v>16.655000000000001</v>
      </c>
      <c r="C33" s="23">
        <v>7.8970000000000002</v>
      </c>
      <c r="D33" s="22">
        <v>324.55900000000003</v>
      </c>
      <c r="E33" s="23">
        <v>2.2184118049414701</v>
      </c>
      <c r="F33" s="22">
        <v>0</v>
      </c>
      <c r="G33" s="24">
        <v>0</v>
      </c>
    </row>
    <row r="34" spans="1:7">
      <c r="A34" s="21" t="s">
        <v>4</v>
      </c>
      <c r="B34" s="22">
        <v>467.786</v>
      </c>
      <c r="C34" s="23">
        <v>2.01861460154857</v>
      </c>
      <c r="D34" s="22">
        <v>2698.8249999999998</v>
      </c>
      <c r="E34" s="23">
        <v>2.1608434904078599</v>
      </c>
      <c r="F34" s="22">
        <v>2186.1370000000002</v>
      </c>
      <c r="G34" s="23">
        <v>0.71670489589627695</v>
      </c>
    </row>
    <row r="35" spans="1:7">
      <c r="A35" s="21" t="s">
        <v>5</v>
      </c>
      <c r="B35" s="22">
        <v>71.033000000000001</v>
      </c>
      <c r="C35" s="23">
        <v>5.7391564484112996</v>
      </c>
      <c r="D35" s="22">
        <v>3343.5630000000001</v>
      </c>
      <c r="E35" s="23">
        <v>1.9547206931647501</v>
      </c>
      <c r="F35" s="22">
        <v>67.599999999999994</v>
      </c>
      <c r="G35" s="23">
        <v>0.34499999999999997</v>
      </c>
    </row>
    <row r="36" spans="1:7">
      <c r="A36" s="21" t="s">
        <v>6</v>
      </c>
      <c r="B36" s="22">
        <v>84.704999999999998</v>
      </c>
      <c r="C36" s="23">
        <v>4.2291539342423698</v>
      </c>
      <c r="D36" s="22">
        <v>5011.8059999999996</v>
      </c>
      <c r="E36" s="23">
        <v>2.3491568941415499</v>
      </c>
      <c r="F36" s="22">
        <v>3255.1709999999998</v>
      </c>
      <c r="G36" s="23">
        <v>0.50876382377454199</v>
      </c>
    </row>
    <row r="37" spans="1:7">
      <c r="A37" s="27" t="s">
        <v>7</v>
      </c>
      <c r="B37" s="28">
        <v>18.32</v>
      </c>
      <c r="C37" s="29">
        <v>5.0943913755458503</v>
      </c>
      <c r="D37" s="28">
        <v>9.0299999999999994</v>
      </c>
      <c r="E37" s="29">
        <v>1.4</v>
      </c>
      <c r="F37" s="28">
        <v>3.4</v>
      </c>
      <c r="G37" s="29">
        <v>6.4000000000000001E-2</v>
      </c>
    </row>
    <row r="38" spans="1:7">
      <c r="A38" s="15" t="s">
        <v>8</v>
      </c>
      <c r="B38" s="30">
        <f>SUM(B29:B37)</f>
        <v>957.62500000000011</v>
      </c>
      <c r="C38" s="31">
        <f>((B29*C29)+(B30*C30)+(B31*C31)+(B32*C32)+(B33*C33)+(B34*C34)+(B35*C35)+(B36*C36)+(B37*C37))/B38</f>
        <v>3.479960560762303</v>
      </c>
      <c r="D38" s="30">
        <f>SUM(D29:D37)</f>
        <v>14664.804000000002</v>
      </c>
      <c r="E38" s="31">
        <f>((D29*E29)+(D30*E30)+(D31*E31)+(D32*E32)+(D33*E33)+(D34*E34)+(D35*E35)+(D36*E36)+(D37*E37))/D38</f>
        <v>2.1707619206502851</v>
      </c>
      <c r="F38" s="30">
        <f>SUM(F29:F37)</f>
        <v>6632.527</v>
      </c>
      <c r="G38" s="31">
        <f>((F29*G29)+(F30*G30)+(F31*G31)+(F32*G32)+(F33*G33)+(F34*G34)+(F35*G35)+(F36*G36)+(F37*G37))/F38</f>
        <v>0.57935166355146384</v>
      </c>
    </row>
    <row r="41" spans="1:7" ht="15">
      <c r="A41" s="34" t="s">
        <v>11</v>
      </c>
    </row>
    <row r="42" spans="1:7">
      <c r="A42" s="35" t="s">
        <v>13</v>
      </c>
    </row>
    <row r="43" spans="1:7">
      <c r="A43" s="36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C22:D22 E22:F22 C38:D38 E38:F38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21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46</v>
      </c>
      <c r="B5" s="11"/>
      <c r="C5" s="12"/>
      <c r="D5" s="12"/>
      <c r="E5" s="12"/>
      <c r="F5" s="12"/>
      <c r="G5" s="12"/>
      <c r="H5" s="12"/>
    </row>
    <row r="9" spans="1:8" ht="15">
      <c r="A9" s="14" t="s">
        <v>35</v>
      </c>
    </row>
    <row r="10" spans="1:8">
      <c r="A10" s="13" t="s">
        <v>17</v>
      </c>
    </row>
    <row r="11" spans="1:8">
      <c r="B11" s="38" t="s">
        <v>18</v>
      </c>
      <c r="C11" s="39"/>
      <c r="D11" s="38" t="s">
        <v>23</v>
      </c>
      <c r="E11" s="39"/>
      <c r="F11" s="38" t="s">
        <v>24</v>
      </c>
      <c r="G11" s="39"/>
    </row>
    <row r="12" spans="1:8">
      <c r="A12" s="15" t="s">
        <v>14</v>
      </c>
      <c r="B12" s="16" t="s">
        <v>15</v>
      </c>
      <c r="C12" s="17" t="s">
        <v>19</v>
      </c>
      <c r="D12" s="16" t="s">
        <v>15</v>
      </c>
      <c r="E12" s="17" t="s">
        <v>20</v>
      </c>
      <c r="F12" s="16" t="s">
        <v>15</v>
      </c>
      <c r="G12" s="17" t="s">
        <v>20</v>
      </c>
    </row>
    <row r="13" spans="1:8">
      <c r="A13" s="18" t="s">
        <v>0</v>
      </c>
      <c r="B13" s="19">
        <v>0</v>
      </c>
      <c r="C13" s="32">
        <v>0</v>
      </c>
      <c r="D13" s="19">
        <v>4724.1099999999997</v>
      </c>
      <c r="E13" s="20">
        <v>3.2809573272002601</v>
      </c>
      <c r="F13" s="19">
        <v>5107.201</v>
      </c>
      <c r="G13" s="20">
        <v>0.39989317906226901</v>
      </c>
    </row>
    <row r="14" spans="1:8">
      <c r="A14" s="21" t="s">
        <v>9</v>
      </c>
      <c r="B14" s="22">
        <v>206.73400000000001</v>
      </c>
      <c r="C14" s="23">
        <v>4.7505210463687604</v>
      </c>
      <c r="D14" s="22">
        <v>13339.138000000001</v>
      </c>
      <c r="E14" s="23">
        <v>3.31323605640784</v>
      </c>
      <c r="F14" s="22">
        <v>13711.939</v>
      </c>
      <c r="G14" s="23">
        <v>0.36798476685171899</v>
      </c>
    </row>
    <row r="15" spans="1:8">
      <c r="A15" s="21" t="s">
        <v>1</v>
      </c>
      <c r="B15" s="22">
        <v>100.637</v>
      </c>
      <c r="C15" s="23">
        <v>5.6668920178463198</v>
      </c>
      <c r="D15" s="22">
        <v>21663.078000000001</v>
      </c>
      <c r="E15" s="23">
        <v>3.4198778810194899</v>
      </c>
      <c r="F15" s="22">
        <v>16659.655999999999</v>
      </c>
      <c r="G15" s="23">
        <v>0.48039501385862898</v>
      </c>
    </row>
    <row r="16" spans="1:8">
      <c r="A16" s="21" t="s">
        <v>2</v>
      </c>
      <c r="B16" s="22">
        <v>213.70699999999999</v>
      </c>
      <c r="C16" s="23">
        <v>3.8854694885988801</v>
      </c>
      <c r="D16" s="22">
        <v>9390.4680000000008</v>
      </c>
      <c r="E16" s="23">
        <v>3.13879309465726</v>
      </c>
      <c r="F16" s="25">
        <v>9126.1319999999996</v>
      </c>
      <c r="G16" s="26">
        <v>0.52424579986351305</v>
      </c>
    </row>
    <row r="17" spans="1:7">
      <c r="A17" s="21" t="s">
        <v>3</v>
      </c>
      <c r="B17" s="22">
        <v>9.7439999999999998</v>
      </c>
      <c r="C17" s="23">
        <v>12.452462027914599</v>
      </c>
      <c r="D17" s="22">
        <v>16203.861000000001</v>
      </c>
      <c r="E17" s="23">
        <v>3.1019987355482699</v>
      </c>
      <c r="F17" s="22">
        <v>10649.05</v>
      </c>
      <c r="G17" s="23">
        <v>0.443145760889469</v>
      </c>
    </row>
    <row r="18" spans="1:7">
      <c r="A18" s="21" t="s">
        <v>4</v>
      </c>
      <c r="B18" s="22">
        <v>111.61499999999999</v>
      </c>
      <c r="C18" s="23">
        <v>4.0054041213098603</v>
      </c>
      <c r="D18" s="22">
        <v>14466.257</v>
      </c>
      <c r="E18" s="23">
        <v>3.3104405531437702</v>
      </c>
      <c r="F18" s="22">
        <v>15841.174999999999</v>
      </c>
      <c r="G18" s="23">
        <v>0.50347691228712499</v>
      </c>
    </row>
    <row r="19" spans="1:7">
      <c r="A19" s="21" t="s">
        <v>5</v>
      </c>
      <c r="B19" s="22">
        <v>0</v>
      </c>
      <c r="C19" s="24">
        <v>0</v>
      </c>
      <c r="D19" s="22">
        <v>10515.049000000001</v>
      </c>
      <c r="E19" s="23">
        <v>2.6003450952059302</v>
      </c>
      <c r="F19" s="22">
        <v>8141.5079999999998</v>
      </c>
      <c r="G19" s="23">
        <v>0.45810473403698698</v>
      </c>
    </row>
    <row r="20" spans="1:7">
      <c r="A20" s="21" t="s">
        <v>6</v>
      </c>
      <c r="B20" s="22">
        <v>14.302</v>
      </c>
      <c r="C20" s="23">
        <v>7.2729430848832299</v>
      </c>
      <c r="D20" s="22">
        <v>16907.098000000002</v>
      </c>
      <c r="E20" s="23">
        <v>2.76076479109543</v>
      </c>
      <c r="F20" s="22">
        <v>14963.269</v>
      </c>
      <c r="G20" s="23">
        <v>0.63533361961213197</v>
      </c>
    </row>
    <row r="21" spans="1:7">
      <c r="A21" s="27" t="s">
        <v>7</v>
      </c>
      <c r="B21" s="28">
        <v>10.749000000000001</v>
      </c>
      <c r="C21" s="29">
        <v>9.0702037398827802</v>
      </c>
      <c r="D21" s="28">
        <v>11200.424999999999</v>
      </c>
      <c r="E21" s="29">
        <v>2.3882139664343098</v>
      </c>
      <c r="F21" s="28">
        <v>6815.0469999999996</v>
      </c>
      <c r="G21" s="29">
        <v>0.37731373004470797</v>
      </c>
    </row>
    <row r="22" spans="1:7">
      <c r="A22" s="15" t="s">
        <v>8</v>
      </c>
      <c r="B22" s="30">
        <f>SUM(B13:B21)</f>
        <v>667.48800000000006</v>
      </c>
      <c r="C22" s="31">
        <f>((B13*C13)+(B14*C14)+(B15*C15)+(B16*C16)+(B17*C17)+(B18*C18)+(B19*C19)+(B20*C20)+(B21*C21))/B22</f>
        <v>4.7231687775660385</v>
      </c>
      <c r="D22" s="30">
        <f>SUM(D13:D21)</f>
        <v>118409.484</v>
      </c>
      <c r="E22" s="31">
        <f>((D13*E13)+(D14*E14)+(D15*E15)+(D16*E16)+(D17*E17)+(D18*E18)+(D19*E19)+(D20*E20)+(D21*E21))/D22</f>
        <v>3.0586862640749262</v>
      </c>
      <c r="F22" s="30">
        <f>SUM(F13:F21)</f>
        <v>101014.97700000001</v>
      </c>
      <c r="G22" s="31">
        <f>((F13*G13)+(F14*G14)+(F15*G15)+(F16*G16)+(F17*G17)+(F18*G18)+(F19*G19)+(F20*G20)+(F21*G21))/F22</f>
        <v>0.47892067353537077</v>
      </c>
    </row>
    <row r="25" spans="1:7" ht="15">
      <c r="A25" s="14" t="s">
        <v>34</v>
      </c>
    </row>
    <row r="26" spans="1:7">
      <c r="A26" s="13" t="s">
        <v>17</v>
      </c>
    </row>
    <row r="27" spans="1:7">
      <c r="B27" s="38" t="s">
        <v>18</v>
      </c>
      <c r="C27" s="39"/>
      <c r="D27" s="38" t="s">
        <v>23</v>
      </c>
      <c r="E27" s="39"/>
      <c r="F27" s="38" t="s">
        <v>24</v>
      </c>
      <c r="G27" s="39"/>
    </row>
    <row r="28" spans="1:7">
      <c r="A28" s="15" t="s">
        <v>14</v>
      </c>
      <c r="B28" s="16" t="s">
        <v>15</v>
      </c>
      <c r="C28" s="17" t="s">
        <v>19</v>
      </c>
      <c r="D28" s="16" t="s">
        <v>15</v>
      </c>
      <c r="E28" s="17" t="s">
        <v>20</v>
      </c>
      <c r="F28" s="16" t="s">
        <v>15</v>
      </c>
      <c r="G28" s="17" t="s">
        <v>20</v>
      </c>
    </row>
    <row r="29" spans="1:7">
      <c r="A29" s="18" t="s">
        <v>0</v>
      </c>
      <c r="B29" s="19">
        <v>29.471</v>
      </c>
      <c r="C29" s="20">
        <v>3.2949999999999999</v>
      </c>
      <c r="D29" s="19">
        <v>618.44299999999998</v>
      </c>
      <c r="E29" s="20">
        <v>2.9418837968899298</v>
      </c>
      <c r="F29" s="19">
        <v>319.41699999999997</v>
      </c>
      <c r="G29" s="20">
        <v>1.14304757104349</v>
      </c>
    </row>
    <row r="30" spans="1:7">
      <c r="A30" s="21" t="s">
        <v>9</v>
      </c>
      <c r="B30" s="22">
        <v>0</v>
      </c>
      <c r="C30" s="24">
        <v>0</v>
      </c>
      <c r="D30" s="22">
        <v>524.12099999999998</v>
      </c>
      <c r="E30" s="23">
        <v>2.5979179769557001</v>
      </c>
      <c r="F30" s="22">
        <v>458.91300000000001</v>
      </c>
      <c r="G30" s="23">
        <v>0.203756594387171</v>
      </c>
    </row>
    <row r="31" spans="1:7">
      <c r="A31" s="21" t="s">
        <v>1</v>
      </c>
      <c r="B31" s="22">
        <v>184.881</v>
      </c>
      <c r="C31" s="23">
        <v>4.6314052282278899</v>
      </c>
      <c r="D31" s="22">
        <v>1746.8209999999999</v>
      </c>
      <c r="E31" s="23">
        <v>2.2206451479573501</v>
      </c>
      <c r="F31" s="22">
        <v>1546.8119999999999</v>
      </c>
      <c r="G31" s="24">
        <v>0.38859341342063503</v>
      </c>
    </row>
    <row r="32" spans="1:7">
      <c r="A32" s="21" t="s">
        <v>2</v>
      </c>
      <c r="B32" s="22">
        <v>0</v>
      </c>
      <c r="C32" s="24">
        <v>0</v>
      </c>
      <c r="D32" s="22">
        <v>0</v>
      </c>
      <c r="E32" s="24">
        <v>0</v>
      </c>
      <c r="F32" s="22">
        <v>0</v>
      </c>
      <c r="G32" s="24">
        <v>0</v>
      </c>
    </row>
    <row r="33" spans="1:7">
      <c r="A33" s="21" t="s">
        <v>3</v>
      </c>
      <c r="B33" s="22">
        <v>16.38</v>
      </c>
      <c r="C33" s="23">
        <v>8.6980000000000004</v>
      </c>
      <c r="D33" s="22">
        <v>415.46600000000001</v>
      </c>
      <c r="E33" s="23">
        <v>2.0167959207251598</v>
      </c>
      <c r="F33" s="22">
        <v>36.905000000000001</v>
      </c>
      <c r="G33" s="23">
        <v>2.97</v>
      </c>
    </row>
    <row r="34" spans="1:7">
      <c r="A34" s="21" t="s">
        <v>4</v>
      </c>
      <c r="B34" s="22">
        <v>467.21</v>
      </c>
      <c r="C34" s="23">
        <v>2.4598414738554402</v>
      </c>
      <c r="D34" s="22">
        <v>1884.6969999999999</v>
      </c>
      <c r="E34" s="23">
        <v>2.9630554497619501</v>
      </c>
      <c r="F34" s="22">
        <v>3800.2750000000001</v>
      </c>
      <c r="G34" s="23">
        <v>0.57038926498740194</v>
      </c>
    </row>
    <row r="35" spans="1:7">
      <c r="A35" s="21" t="s">
        <v>5</v>
      </c>
      <c r="B35" s="22">
        <v>7.9649999999999999</v>
      </c>
      <c r="C35" s="23">
        <v>4.5</v>
      </c>
      <c r="D35" s="22">
        <v>3220.973</v>
      </c>
      <c r="E35" s="23">
        <v>2.3866071112673102</v>
      </c>
      <c r="F35" s="22">
        <v>1161.1869999999999</v>
      </c>
      <c r="G35" s="23">
        <v>0.15942001073039899</v>
      </c>
    </row>
    <row r="36" spans="1:7">
      <c r="A36" s="21" t="s">
        <v>6</v>
      </c>
      <c r="B36" s="22">
        <v>47.856000000000002</v>
      </c>
      <c r="C36" s="23">
        <v>3.3316323971915698</v>
      </c>
      <c r="D36" s="22">
        <v>4427.7389999999996</v>
      </c>
      <c r="E36" s="23">
        <v>2.6276020824624</v>
      </c>
      <c r="F36" s="22">
        <v>5159.1719999999996</v>
      </c>
      <c r="G36" s="23">
        <v>0.52118433306739897</v>
      </c>
    </row>
    <row r="37" spans="1:7">
      <c r="A37" s="27" t="s">
        <v>7</v>
      </c>
      <c r="B37" s="28">
        <v>18.14</v>
      </c>
      <c r="C37" s="29">
        <v>5.4521223814774</v>
      </c>
      <c r="D37" s="28">
        <v>9</v>
      </c>
      <c r="E37" s="29">
        <v>1.6</v>
      </c>
      <c r="F37" s="28">
        <v>0.2</v>
      </c>
      <c r="G37" s="33">
        <v>0.191</v>
      </c>
    </row>
    <row r="38" spans="1:7">
      <c r="A38" s="15" t="s">
        <v>8</v>
      </c>
      <c r="B38" s="30">
        <f>SUM(B29:B37)</f>
        <v>771.90300000000002</v>
      </c>
      <c r="C38" s="31">
        <f>((B29*C29)+(B30*C30)+(B31*C31)+(B32*C32)+(B33*C33)+(B34*C34)+(B35*C35)+(B36*C36)+(B37*C37))/B38</f>
        <v>3.2896415093606324</v>
      </c>
      <c r="D38" s="30">
        <f>SUM(D29:D37)</f>
        <v>12847.26</v>
      </c>
      <c r="E38" s="31">
        <f>((D29*E29)+(D30*E30)+(D31*E31)+(D32*E32)+(D33*E33)+(D34*E34)+(D35*E35)+(D36*E36)+(D37*E37))/D38</f>
        <v>2.5545046587365703</v>
      </c>
      <c r="F38" s="30">
        <f>SUM(F29:F37)</f>
        <v>12482.881000000001</v>
      </c>
      <c r="G38" s="31">
        <f>((F29*G29)+(F30*G30)+(F31*G31)+(F32*G32)+(F33*G33)+(F34*G34)+(F35*G35)+(F36*G36)+(F37*G37))/F38</f>
        <v>0.49755937807946687</v>
      </c>
    </row>
    <row r="41" spans="1:7" ht="15">
      <c r="A41" s="34" t="s">
        <v>11</v>
      </c>
    </row>
    <row r="42" spans="1:7">
      <c r="A42" s="35" t="s">
        <v>13</v>
      </c>
    </row>
    <row r="43" spans="1:7">
      <c r="A43" s="36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pageSetup paperSize="9" orientation="portrait" r:id="rId1"/>
  <ignoredErrors>
    <ignoredError sqref="C22:D22 E22:F22 C38:D38 E38:F38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21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46</v>
      </c>
      <c r="B5" s="11"/>
      <c r="C5" s="12"/>
      <c r="D5" s="12"/>
      <c r="E5" s="12"/>
      <c r="F5" s="12"/>
      <c r="G5" s="12"/>
      <c r="H5" s="12"/>
    </row>
    <row r="9" spans="1:8" ht="15">
      <c r="A9" s="14" t="s">
        <v>33</v>
      </c>
    </row>
    <row r="10" spans="1:8">
      <c r="A10" s="13" t="s">
        <v>17</v>
      </c>
    </row>
    <row r="11" spans="1:8">
      <c r="B11" s="38" t="s">
        <v>18</v>
      </c>
      <c r="C11" s="39"/>
      <c r="D11" s="38" t="s">
        <v>23</v>
      </c>
      <c r="E11" s="39"/>
      <c r="F11" s="38" t="s">
        <v>24</v>
      </c>
      <c r="G11" s="39"/>
    </row>
    <row r="12" spans="1:8">
      <c r="A12" s="15" t="s">
        <v>14</v>
      </c>
      <c r="B12" s="16" t="s">
        <v>15</v>
      </c>
      <c r="C12" s="17" t="s">
        <v>19</v>
      </c>
      <c r="D12" s="16" t="s">
        <v>15</v>
      </c>
      <c r="E12" s="17" t="s">
        <v>20</v>
      </c>
      <c r="F12" s="16" t="s">
        <v>15</v>
      </c>
      <c r="G12" s="17" t="s">
        <v>20</v>
      </c>
    </row>
    <row r="13" spans="1:8">
      <c r="A13" s="18" t="s">
        <v>0</v>
      </c>
      <c r="B13" s="19">
        <v>0</v>
      </c>
      <c r="C13" s="32">
        <v>0</v>
      </c>
      <c r="D13" s="19">
        <v>4160.7950000000001</v>
      </c>
      <c r="E13" s="20">
        <v>3.9474743071937</v>
      </c>
      <c r="F13" s="19">
        <v>5227.1760000000004</v>
      </c>
      <c r="G13" s="20">
        <v>0.59936712442818096</v>
      </c>
    </row>
    <row r="14" spans="1:8">
      <c r="A14" s="21" t="s">
        <v>9</v>
      </c>
      <c r="B14" s="22">
        <v>113.52500000000001</v>
      </c>
      <c r="C14" s="23">
        <v>4.9635023122660202</v>
      </c>
      <c r="D14" s="22">
        <v>12127.244000000001</v>
      </c>
      <c r="E14" s="23">
        <v>3.8226617201731901</v>
      </c>
      <c r="F14" s="22">
        <v>15804.205</v>
      </c>
      <c r="G14" s="23">
        <v>0.51300342579712199</v>
      </c>
    </row>
    <row r="15" spans="1:8">
      <c r="A15" s="21" t="s">
        <v>1</v>
      </c>
      <c r="B15" s="22">
        <v>0</v>
      </c>
      <c r="C15" s="24">
        <v>0</v>
      </c>
      <c r="D15" s="22">
        <v>17898.786</v>
      </c>
      <c r="E15" s="23">
        <v>3.9967564847694099</v>
      </c>
      <c r="F15" s="22">
        <v>21662.152999999998</v>
      </c>
      <c r="G15" s="23">
        <v>0.62109562170482302</v>
      </c>
    </row>
    <row r="16" spans="1:8">
      <c r="A16" s="21" t="s">
        <v>2</v>
      </c>
      <c r="B16" s="22">
        <v>213.012</v>
      </c>
      <c r="C16" s="23">
        <v>4.5139474442754404</v>
      </c>
      <c r="D16" s="22">
        <v>9097.2759999999998</v>
      </c>
      <c r="E16" s="23">
        <v>3.4762414145728902</v>
      </c>
      <c r="F16" s="25">
        <v>11970.066000000001</v>
      </c>
      <c r="G16" s="26">
        <v>0.62736390743376003</v>
      </c>
    </row>
    <row r="17" spans="1:7">
      <c r="A17" s="21" t="s">
        <v>3</v>
      </c>
      <c r="B17" s="22">
        <v>4.702</v>
      </c>
      <c r="C17" s="23">
        <v>12.5522224585283</v>
      </c>
      <c r="D17" s="22">
        <v>14815.087</v>
      </c>
      <c r="E17" s="23">
        <v>3.6038585817957101</v>
      </c>
      <c r="F17" s="22">
        <v>14226.918</v>
      </c>
      <c r="G17" s="23">
        <v>0.55682286177512197</v>
      </c>
    </row>
    <row r="18" spans="1:7">
      <c r="A18" s="21" t="s">
        <v>4</v>
      </c>
      <c r="B18" s="22">
        <v>109.16</v>
      </c>
      <c r="C18" s="23">
        <v>4.34266209234152</v>
      </c>
      <c r="D18" s="22">
        <v>12675.630999999999</v>
      </c>
      <c r="E18" s="23">
        <v>3.6033814574595899</v>
      </c>
      <c r="F18" s="22">
        <v>19058.962</v>
      </c>
      <c r="G18" s="23">
        <v>0.59853273410167895</v>
      </c>
    </row>
    <row r="19" spans="1:7">
      <c r="A19" s="21" t="s">
        <v>5</v>
      </c>
      <c r="B19" s="22">
        <v>0</v>
      </c>
      <c r="C19" s="24">
        <v>0</v>
      </c>
      <c r="D19" s="22">
        <v>9601.1139999999996</v>
      </c>
      <c r="E19" s="23">
        <v>2.9509126271180599</v>
      </c>
      <c r="F19" s="22">
        <v>9227.3739999999998</v>
      </c>
      <c r="G19" s="23">
        <v>0.62622149270204097</v>
      </c>
    </row>
    <row r="20" spans="1:7">
      <c r="A20" s="21" t="s">
        <v>6</v>
      </c>
      <c r="B20" s="22">
        <v>14.724</v>
      </c>
      <c r="C20" s="23">
        <v>9.7731997419179599</v>
      </c>
      <c r="D20" s="22">
        <v>15171.925999999999</v>
      </c>
      <c r="E20" s="23">
        <v>3.0305901988317099</v>
      </c>
      <c r="F20" s="22">
        <v>16949.643</v>
      </c>
      <c r="G20" s="23">
        <v>0.80162289459429903</v>
      </c>
    </row>
    <row r="21" spans="1:7">
      <c r="A21" s="27" t="s">
        <v>7</v>
      </c>
      <c r="B21" s="28">
        <v>10.492000000000001</v>
      </c>
      <c r="C21" s="29">
        <v>9</v>
      </c>
      <c r="D21" s="28">
        <v>10500.793</v>
      </c>
      <c r="E21" s="29">
        <v>2.69777221101302</v>
      </c>
      <c r="F21" s="28">
        <v>9941.4760000000006</v>
      </c>
      <c r="G21" s="29">
        <v>0.39305023992413202</v>
      </c>
    </row>
    <row r="22" spans="1:7">
      <c r="A22" s="15" t="s">
        <v>8</v>
      </c>
      <c r="B22" s="30">
        <f>SUM(B13:B21)</f>
        <v>465.61500000000001</v>
      </c>
      <c r="C22" s="31">
        <f>((B13*C13)+(B14*C14)+(B15*C15)+(B16*C16)+(B17*C17)+(B18*C18)+(B19*C19)+(B20*C20)+(B21*C21))/B22</f>
        <v>4.9319732182167675</v>
      </c>
      <c r="D22" s="30">
        <f>SUM(D13:D21)</f>
        <v>106048.652</v>
      </c>
      <c r="E22" s="31">
        <f>((D13*E13)+(D14*E14)+(D15*E15)+(D16*E16)+(D17*E17)+(D18*E18)+(D19*E19)+(D20*E20)+(D21*E21))/D22</f>
        <v>3.466821038206124</v>
      </c>
      <c r="F22" s="30">
        <f>SUM(F13:F21)</f>
        <v>124067.97299999998</v>
      </c>
      <c r="G22" s="31">
        <f>((F13*G13)+(F14*G14)+(F15*G15)+(F16*G16)+(F17*G17)+(F18*G18)+(F19*G19)+(F20*G20)+(F21*G21))/F22</f>
        <v>0.60295054291730876</v>
      </c>
    </row>
    <row r="25" spans="1:7" ht="15">
      <c r="A25" s="14" t="s">
        <v>32</v>
      </c>
    </row>
    <row r="26" spans="1:7">
      <c r="A26" s="13" t="s">
        <v>17</v>
      </c>
    </row>
    <row r="27" spans="1:7">
      <c r="B27" s="38" t="s">
        <v>18</v>
      </c>
      <c r="C27" s="39"/>
      <c r="D27" s="38" t="s">
        <v>23</v>
      </c>
      <c r="E27" s="39"/>
      <c r="F27" s="38" t="s">
        <v>24</v>
      </c>
      <c r="G27" s="39"/>
    </row>
    <row r="28" spans="1:7">
      <c r="A28" s="15" t="s">
        <v>14</v>
      </c>
      <c r="B28" s="16" t="s">
        <v>15</v>
      </c>
      <c r="C28" s="17" t="s">
        <v>19</v>
      </c>
      <c r="D28" s="16" t="s">
        <v>15</v>
      </c>
      <c r="E28" s="17" t="s">
        <v>20</v>
      </c>
      <c r="F28" s="16" t="s">
        <v>15</v>
      </c>
      <c r="G28" s="17" t="s">
        <v>20</v>
      </c>
    </row>
    <row r="29" spans="1:7">
      <c r="A29" s="18" t="s">
        <v>0</v>
      </c>
      <c r="B29" s="19">
        <v>29.393000000000001</v>
      </c>
      <c r="C29" s="20">
        <v>3.4380000000000002</v>
      </c>
      <c r="D29" s="19">
        <v>511.54300000000001</v>
      </c>
      <c r="E29" s="20">
        <v>3.2928385492519698</v>
      </c>
      <c r="F29" s="19">
        <v>1022.463</v>
      </c>
      <c r="G29" s="20">
        <v>0.52815287985971104</v>
      </c>
    </row>
    <row r="30" spans="1:7">
      <c r="A30" s="21" t="s">
        <v>9</v>
      </c>
      <c r="B30" s="22">
        <v>0</v>
      </c>
      <c r="C30" s="24">
        <v>0</v>
      </c>
      <c r="D30" s="22">
        <v>513.11199999999997</v>
      </c>
      <c r="E30" s="23">
        <v>3.0303462986638401</v>
      </c>
      <c r="F30" s="22">
        <v>558.59900000000005</v>
      </c>
      <c r="G30" s="23">
        <v>0.27208929661528197</v>
      </c>
    </row>
    <row r="31" spans="1:7">
      <c r="A31" s="21" t="s">
        <v>1</v>
      </c>
      <c r="B31" s="22">
        <v>33.723999999999997</v>
      </c>
      <c r="C31" s="23">
        <v>4.5760657691851501</v>
      </c>
      <c r="D31" s="22">
        <v>1602.3420000000001</v>
      </c>
      <c r="E31" s="23">
        <v>2.51558050840582</v>
      </c>
      <c r="F31" s="22">
        <v>1929.105</v>
      </c>
      <c r="G31" s="23">
        <v>0.50842763820528203</v>
      </c>
    </row>
    <row r="32" spans="1:7">
      <c r="A32" s="21" t="s">
        <v>2</v>
      </c>
      <c r="B32" s="22">
        <v>0</v>
      </c>
      <c r="C32" s="24">
        <v>0</v>
      </c>
      <c r="D32" s="22">
        <v>0</v>
      </c>
      <c r="E32" s="24">
        <v>0</v>
      </c>
      <c r="F32" s="22">
        <v>0</v>
      </c>
      <c r="G32" s="24">
        <v>0</v>
      </c>
    </row>
    <row r="33" spans="1:7">
      <c r="A33" s="21" t="s">
        <v>3</v>
      </c>
      <c r="B33" s="22">
        <v>15.500999999999999</v>
      </c>
      <c r="C33" s="23">
        <v>8.8000000000000007</v>
      </c>
      <c r="D33" s="22">
        <v>323.03899999999999</v>
      </c>
      <c r="E33" s="23">
        <v>3.4478537637870299</v>
      </c>
      <c r="F33" s="22">
        <v>126.794</v>
      </c>
      <c r="G33" s="23">
        <v>0.111</v>
      </c>
    </row>
    <row r="34" spans="1:7">
      <c r="A34" s="21" t="s">
        <v>4</v>
      </c>
      <c r="B34" s="22">
        <v>239.334</v>
      </c>
      <c r="C34" s="23">
        <v>2.1843169294793099</v>
      </c>
      <c r="D34" s="22">
        <v>1517.4690000000001</v>
      </c>
      <c r="E34" s="23">
        <v>3.26911416180495</v>
      </c>
      <c r="F34" s="22">
        <v>5071.7749999999996</v>
      </c>
      <c r="G34" s="23">
        <v>0.57109558211868605</v>
      </c>
    </row>
    <row r="35" spans="1:7">
      <c r="A35" s="21" t="s">
        <v>5</v>
      </c>
      <c r="B35" s="22">
        <v>12.423</v>
      </c>
      <c r="C35" s="23">
        <v>4.4852338404572203</v>
      </c>
      <c r="D35" s="22">
        <v>2736.665</v>
      </c>
      <c r="E35" s="23">
        <v>2.6474518320656699</v>
      </c>
      <c r="F35" s="22">
        <v>2581.44</v>
      </c>
      <c r="G35" s="23">
        <v>0.197793263837238</v>
      </c>
    </row>
    <row r="36" spans="1:7">
      <c r="A36" s="21" t="s">
        <v>6</v>
      </c>
      <c r="B36" s="22">
        <v>155.596</v>
      </c>
      <c r="C36" s="23">
        <v>1.51532284248952</v>
      </c>
      <c r="D36" s="22">
        <v>3862.5680000000002</v>
      </c>
      <c r="E36" s="23">
        <v>2.8738993467558398</v>
      </c>
      <c r="F36" s="22">
        <v>6312.3959999999997</v>
      </c>
      <c r="G36" s="23">
        <v>0.61847218092781298</v>
      </c>
    </row>
    <row r="37" spans="1:7">
      <c r="A37" s="27" t="s">
        <v>7</v>
      </c>
      <c r="B37" s="28">
        <v>18.09</v>
      </c>
      <c r="C37" s="29">
        <v>5.5356550580431199</v>
      </c>
      <c r="D37" s="28">
        <v>8.9749999999999996</v>
      </c>
      <c r="E37" s="29">
        <v>1.9</v>
      </c>
      <c r="F37" s="28">
        <v>2.8809999999999998</v>
      </c>
      <c r="G37" s="29">
        <v>7.5999999999999998E-2</v>
      </c>
    </row>
    <row r="38" spans="1:7">
      <c r="A38" s="15" t="s">
        <v>8</v>
      </c>
      <c r="B38" s="30">
        <f>SUM(B29:B37)</f>
        <v>504.06099999999998</v>
      </c>
      <c r="C38" s="31">
        <f>((B29*C29)+(B30*C30)+(B31*C31)+(B32*C32)+(B33*C33)+(B34*C34)+(B35*C35)+(B36*C36)+(B37*C37))/B38</f>
        <v>2.5913623886791495</v>
      </c>
      <c r="D38" s="30">
        <f>SUM(D29:D37)</f>
        <v>11075.713000000002</v>
      </c>
      <c r="E38" s="31">
        <f>((D29*E29)+(D30*E30)+(D31*E31)+(D32*E32)+(D33*E33)+(D34*E34)+(D35*E35)+(D36*E36)+(D37*E37))/D38</f>
        <v>2.8628043551688274</v>
      </c>
      <c r="F38" s="30">
        <f>SUM(F29:F37)</f>
        <v>17605.453000000001</v>
      </c>
      <c r="G38" s="31">
        <f>((F29*G29)+(F30*G30)+(F31*G31)+(F32*G32)+(F33*G33)+(F34*G34)+(F35*G35)+(F36*G36)+(F37*G37))/F38</f>
        <v>0.51110357887411373</v>
      </c>
    </row>
    <row r="41" spans="1:7" ht="15">
      <c r="A41" s="34" t="s">
        <v>11</v>
      </c>
    </row>
    <row r="42" spans="1:7">
      <c r="A42" s="35" t="s">
        <v>13</v>
      </c>
    </row>
    <row r="43" spans="1:7">
      <c r="A43" s="36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C22:D22 E22:F22 D38:F38 C3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januar_2006</vt:lpstr>
      <vt:lpstr>februar_2006</vt:lpstr>
      <vt:lpstr>mars_2006</vt:lpstr>
      <vt:lpstr>april_2006</vt:lpstr>
      <vt:lpstr>mai_2006</vt:lpstr>
      <vt:lpstr>juni_2006</vt:lpstr>
      <vt:lpstr>juli_2006</vt:lpstr>
      <vt:lpstr>august_2006</vt:lpstr>
      <vt:lpstr>september_2006</vt:lpstr>
      <vt:lpstr>oktober_2006</vt:lpstr>
      <vt:lpstr>november_2006</vt:lpstr>
      <vt:lpstr>desember_2006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mefau</dc:creator>
  <cp:lastModifiedBy>mefau</cp:lastModifiedBy>
  <cp:lastPrinted>2009-10-12T12:46:12Z</cp:lastPrinted>
  <dcterms:created xsi:type="dcterms:W3CDTF">2009-07-30T06:25:34Z</dcterms:created>
  <dcterms:modified xsi:type="dcterms:W3CDTF">2014-07-28T06:39:12Z</dcterms:modified>
</cp:coreProperties>
</file>