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54" activeTab="11"/>
  </bookViews>
  <sheets>
    <sheet name="januar 2011" sheetId="19" r:id="rId1"/>
    <sheet name="februar 2011" sheetId="20" r:id="rId2"/>
    <sheet name="mars 2011" sheetId="21" r:id="rId3"/>
    <sheet name="april 2011" sheetId="22" r:id="rId4"/>
    <sheet name="mai 2011" sheetId="23" r:id="rId5"/>
    <sheet name="juni 2011" sheetId="24" r:id="rId6"/>
    <sheet name="juli 2011" sheetId="25" r:id="rId7"/>
    <sheet name="august 2011" sheetId="26" r:id="rId8"/>
    <sheet name="september 2011" sheetId="27" r:id="rId9"/>
    <sheet name="oktober 2011" sheetId="28" r:id="rId10"/>
    <sheet name="november 2011" sheetId="29" r:id="rId11"/>
    <sheet name="desember 2011" sheetId="30" r:id="rId12"/>
  </sheets>
  <calcPr calcId="125725"/>
</workbook>
</file>

<file path=xl/calcChain.xml><?xml version="1.0" encoding="utf-8"?>
<calcChain xmlns="http://schemas.openxmlformats.org/spreadsheetml/2006/main">
  <c r="F38" i="21"/>
  <c r="G38" s="1"/>
  <c r="E38"/>
  <c r="D38"/>
  <c r="B38"/>
  <c r="C38" s="1"/>
  <c r="F22"/>
  <c r="G22" s="1"/>
  <c r="D22"/>
  <c r="E22" s="1"/>
  <c r="B22"/>
  <c r="C22" s="1"/>
  <c r="F38" i="22"/>
  <c r="G38" s="1"/>
  <c r="E38"/>
  <c r="D38"/>
  <c r="B38"/>
  <c r="C38" s="1"/>
  <c r="F22"/>
  <c r="G22" s="1"/>
  <c r="D22"/>
  <c r="E22" s="1"/>
  <c r="B22"/>
  <c r="C22" s="1"/>
  <c r="F38" i="23"/>
  <c r="G38" s="1"/>
  <c r="D38"/>
  <c r="E38" s="1"/>
  <c r="B38"/>
  <c r="C38" s="1"/>
  <c r="F22"/>
  <c r="G22" s="1"/>
  <c r="D22"/>
  <c r="E22" s="1"/>
  <c r="B22"/>
  <c r="C22" s="1"/>
  <c r="F38" i="24"/>
  <c r="G38" s="1"/>
  <c r="E38"/>
  <c r="D38"/>
  <c r="B38"/>
  <c r="C38" s="1"/>
  <c r="F22"/>
  <c r="G22" s="1"/>
  <c r="D22"/>
  <c r="E22" s="1"/>
  <c r="B22"/>
  <c r="C22" s="1"/>
  <c r="F38" i="25"/>
  <c r="G38" s="1"/>
  <c r="D38"/>
  <c r="E38" s="1"/>
  <c r="B38"/>
  <c r="C38" s="1"/>
  <c r="F22"/>
  <c r="G22" s="1"/>
  <c r="D22"/>
  <c r="E22" s="1"/>
  <c r="B22"/>
  <c r="C22" s="1"/>
  <c r="F38" i="26"/>
  <c r="G38" s="1"/>
  <c r="E38"/>
  <c r="D38"/>
  <c r="B38"/>
  <c r="C38" s="1"/>
  <c r="G22"/>
  <c r="F22"/>
  <c r="D22"/>
  <c r="E22" s="1"/>
  <c r="B22"/>
  <c r="C22" s="1"/>
  <c r="F38" i="27"/>
  <c r="G38" s="1"/>
  <c r="D38"/>
  <c r="E38" s="1"/>
  <c r="B38"/>
  <c r="C38" s="1"/>
  <c r="G22"/>
  <c r="F22"/>
  <c r="D22"/>
  <c r="E22" s="1"/>
  <c r="C22"/>
  <c r="B22"/>
  <c r="F38" i="28"/>
  <c r="G38" s="1"/>
  <c r="D38"/>
  <c r="E38" s="1"/>
  <c r="B38"/>
  <c r="C38" s="1"/>
  <c r="G22"/>
  <c r="F22"/>
  <c r="D22"/>
  <c r="E22" s="1"/>
  <c r="B22"/>
  <c r="C22" s="1"/>
  <c r="F38" i="29"/>
  <c r="G38" s="1"/>
  <c r="E38"/>
  <c r="D38"/>
  <c r="B38"/>
  <c r="C38" s="1"/>
  <c r="F22"/>
  <c r="G22" s="1"/>
  <c r="D22"/>
  <c r="E22" s="1"/>
  <c r="B22"/>
  <c r="C22" s="1"/>
  <c r="F38" i="30"/>
  <c r="G38" s="1"/>
  <c r="D38"/>
  <c r="E38" s="1"/>
  <c r="B38"/>
  <c r="C38" s="1"/>
  <c r="F22"/>
  <c r="G22" s="1"/>
  <c r="D22"/>
  <c r="E22" s="1"/>
  <c r="C22"/>
  <c r="B22"/>
  <c r="F38" i="20"/>
  <c r="G38" s="1"/>
  <c r="E38"/>
  <c r="D38"/>
  <c r="B38"/>
  <c r="C38" s="1"/>
  <c r="F22"/>
  <c r="G22" s="1"/>
  <c r="D22"/>
  <c r="E22" s="1"/>
  <c r="B22"/>
  <c r="C22" s="1"/>
  <c r="F38" i="19"/>
  <c r="D38"/>
  <c r="E38" s="1"/>
  <c r="B38"/>
  <c r="C38" s="1"/>
  <c r="G22"/>
  <c r="F22"/>
  <c r="D22"/>
  <c r="E22" s="1"/>
  <c r="B22"/>
  <c r="C22" s="1"/>
</calcChain>
</file>

<file path=xl/sharedStrings.xml><?xml version="1.0" encoding="utf-8"?>
<sst xmlns="http://schemas.openxmlformats.org/spreadsheetml/2006/main" count="612" uniqueCount="49">
  <si>
    <t>Finnmark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</si>
  <si>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</si>
  <si>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</si>
  <si>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</si>
  <si>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</si>
  <si>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</si>
  <si>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</si>
  <si>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</si>
  <si>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</si>
  <si>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Troms</t>
  </si>
  <si>
    <t>Biomasse fremkommer ved å multiplisere antall med gjennomsnittsvekt.</t>
  </si>
  <si>
    <t>Forklaring:</t>
  </si>
  <si>
    <t>Kilde: Fiskeridirektoratet, Biomasseregisteret</t>
  </si>
  <si>
    <t>Beholdning av fisk = Innrapportert beholdning av levende fisk ved utgang av måneden</t>
  </si>
  <si>
    <t>Tall spesifisert på art, fylke og årsklasse</t>
  </si>
  <si>
    <t>Innrapporterte data per 28.7.2014</t>
  </si>
  <si>
    <t>Antall i 1000 stk. Gjennomsnittlig vekt i kilo.</t>
  </si>
  <si>
    <t>Tidligere utsett</t>
  </si>
  <si>
    <t>2010-utsett</t>
  </si>
  <si>
    <t>Fylke</t>
  </si>
  <si>
    <t>Antall</t>
  </si>
  <si>
    <t xml:space="preserve"> Gj. Vekt</t>
  </si>
  <si>
    <t>Gj. Vekt</t>
  </si>
  <si>
    <t>Beholdning av fisk ved månedslutt i 2011</t>
  </si>
  <si>
    <t>Innrapportert beholdning av laks per utgangen av januar 2011 fordelt på årsklasse</t>
  </si>
  <si>
    <t>Innrapportert beholdning av regnbueørret per utgangen av januar 2011 fordelt på årsklasse</t>
  </si>
  <si>
    <t>2011-utsett</t>
  </si>
  <si>
    <t>Innrapportert beholdning av laks per utgangen av februar 2011 fordelt på årsklasse</t>
  </si>
  <si>
    <t>Innrapportert beholdning av regnbueørret per utgangen av februar 2011 fordelt på årsklasse</t>
  </si>
  <si>
    <t>Innrapportert beholdning av laks per utgangen av mars 2011 fordelt på årsklasse</t>
  </si>
  <si>
    <t>Innrapportert beholdning av regnbueørret per utgangen av mars 2011 fordelt på årsklasse</t>
  </si>
  <si>
    <t>Innrapportert beholdning av laks per utgangen av april 2011 fordelt på årsklasse</t>
  </si>
  <si>
    <t>Innrapportert beholdning av regnbueørret per utgangen av april 2011 fordelt på årsklasse</t>
  </si>
  <si>
    <t>Innrapportert beholdning av laks per utgangen av mai 2011 fordelt på årsklasse</t>
  </si>
  <si>
    <t>Innrapportert beholdning av regnbueørret per utgangen av mai 2011 fordelt på årsklasse</t>
  </si>
  <si>
    <t>Innrapportert beholdning av laks per utgangen av juni 2011 fordelt på årsklasse</t>
  </si>
  <si>
    <t>Innrapportert beholdning av regnbueørret per utgangen av juni 2011 fordelt på årsklasse</t>
  </si>
  <si>
    <t>Innrapportert beholdning av laks per utgangen av juli 2011 fordelt på årsklasse</t>
  </si>
  <si>
    <t>Innrapportert beholdning av regnbueørret per utgangen av juli 2011 fordelt på årsklasse</t>
  </si>
  <si>
    <t>Innrapportert beholdning av laks per utgangen av august 2011 fordelt på årsklasse</t>
  </si>
  <si>
    <t>Innrapportert beholdning av regnbueørret per utgangen av august 2011 fordelt på årsklasse</t>
  </si>
  <si>
    <t>Innrapportert beholdning av laks per utgangen av september 2011 fordelt på årsklasse</t>
  </si>
  <si>
    <t>Innrapportert beholdning av regnbueørret per utgangen av september 2011 fordelt på årsklasse</t>
  </si>
  <si>
    <t>Innrapportert beholdning av laks per utgangen av oktober 2011 fordelt på årsklasse</t>
  </si>
  <si>
    <t>Innrapportert beholdning av regnbueørret per utgangen av oktober 2011 fordelt på årsklasse</t>
  </si>
  <si>
    <t>Innrapportert beholdning av laks per utgangen av november 2011 fordelt på årsklasse</t>
  </si>
  <si>
    <t>Innrapportert beholdning av regnbueørret per utgangen av november 2011 fordelt på årsklasse</t>
  </si>
  <si>
    <t>Innrapportert beholdning av laks per utgangen av desember 2011 fordelt på årsklasse</t>
  </si>
  <si>
    <t>Innrapportert beholdning av regnbueørret per utgangen av desember 2011 fordelt på årsklasse</t>
  </si>
</sst>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2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name val="Verdana"/>
      <family val="2"/>
    </font>
    <font>
      <sz val="10"/>
      <color theme="3" tint="-0.499984740745262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33A0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3" borderId="6" xfId="0" applyFont="1" applyFill="1" applyBorder="1"/>
    <xf numFmtId="3" fontId="7" fillId="0" borderId="7" xfId="0" applyNumberFormat="1" applyFont="1" applyBorder="1"/>
    <xf numFmtId="165" fontId="7" fillId="0" borderId="8" xfId="0" applyNumberFormat="1" applyFont="1" applyBorder="1"/>
    <xf numFmtId="0" fontId="7" fillId="3" borderId="9" xfId="0" applyFont="1" applyFill="1" applyBorder="1"/>
    <xf numFmtId="3" fontId="7" fillId="0" borderId="10" xfId="0" applyNumberFormat="1" applyFont="1" applyBorder="1"/>
    <xf numFmtId="165" fontId="7" fillId="0" borderId="11" xfId="0" applyNumberFormat="1" applyFont="1" applyBorder="1"/>
    <xf numFmtId="1" fontId="7" fillId="0" borderId="11" xfId="0" applyNumberFormat="1" applyFont="1" applyBorder="1"/>
    <xf numFmtId="3" fontId="7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0" fontId="7" fillId="3" borderId="12" xfId="0" applyFont="1" applyFill="1" applyBorder="1"/>
    <xf numFmtId="3" fontId="7" fillId="0" borderId="13" xfId="0" applyNumberFormat="1" applyFont="1" applyBorder="1"/>
    <xf numFmtId="165" fontId="7" fillId="0" borderId="14" xfId="0" applyNumberFormat="1" applyFont="1" applyBorder="1"/>
    <xf numFmtId="3" fontId="7" fillId="2" borderId="2" xfId="0" applyNumberFormat="1" applyFont="1" applyFill="1" applyBorder="1"/>
    <xf numFmtId="165" fontId="7" fillId="2" borderId="3" xfId="0" applyNumberFormat="1" applyFont="1" applyFill="1" applyBorder="1"/>
    <xf numFmtId="1" fontId="7" fillId="0" borderId="8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7" fillId="0" borderId="11" xfId="0" applyNumberFormat="1" applyFont="1" applyBorder="1" applyAlignment="1">
      <alignment horizontal="right"/>
    </xf>
    <xf numFmtId="1" fontId="7" fillId="0" borderId="14" xfId="0" applyNumberFormat="1" applyFont="1" applyBorder="1"/>
    <xf numFmtId="1" fontId="7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24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6936.8040000000001</v>
      </c>
      <c r="C13" s="22">
        <v>4.3212544602672898</v>
      </c>
      <c r="D13" s="21">
        <v>14367.275</v>
      </c>
      <c r="E13" s="22">
        <v>0.780006743589164</v>
      </c>
      <c r="F13" s="21">
        <v>0</v>
      </c>
      <c r="G13" s="34">
        <v>0</v>
      </c>
    </row>
    <row r="14" spans="1:8">
      <c r="A14" s="23" t="s">
        <v>9</v>
      </c>
      <c r="B14" s="24">
        <v>11554.829</v>
      </c>
      <c r="C14" s="25">
        <v>3.9507550958131898</v>
      </c>
      <c r="D14" s="24">
        <v>21970.184000000001</v>
      </c>
      <c r="E14" s="25">
        <v>0.88819778582646403</v>
      </c>
      <c r="F14" s="24">
        <v>0</v>
      </c>
      <c r="G14" s="26">
        <v>0</v>
      </c>
    </row>
    <row r="15" spans="1:8">
      <c r="A15" s="23" t="s">
        <v>1</v>
      </c>
      <c r="B15" s="24">
        <v>14123.977999999999</v>
      </c>
      <c r="C15" s="25">
        <v>4.4583355868297199</v>
      </c>
      <c r="D15" s="24">
        <v>43863.777000000002</v>
      </c>
      <c r="E15" s="25">
        <v>0.987608175967154</v>
      </c>
      <c r="F15" s="24">
        <v>0</v>
      </c>
      <c r="G15" s="26">
        <v>0</v>
      </c>
    </row>
    <row r="16" spans="1:8">
      <c r="A16" s="23" t="s">
        <v>2</v>
      </c>
      <c r="B16" s="24">
        <v>5245.5879999999997</v>
      </c>
      <c r="C16" s="25">
        <v>3.9358001852223201</v>
      </c>
      <c r="D16" s="24">
        <v>21488.114000000001</v>
      </c>
      <c r="E16" s="25">
        <v>0.89126328802053101</v>
      </c>
      <c r="F16" s="27">
        <v>0</v>
      </c>
      <c r="G16" s="38">
        <v>0</v>
      </c>
    </row>
    <row r="17" spans="1:7">
      <c r="A17" s="23" t="s">
        <v>3</v>
      </c>
      <c r="B17" s="24">
        <v>14831.168</v>
      </c>
      <c r="C17" s="25">
        <v>4.2230714197964696</v>
      </c>
      <c r="D17" s="24">
        <v>24110.294000000002</v>
      </c>
      <c r="E17" s="25">
        <v>1.0412840903142899</v>
      </c>
      <c r="F17" s="24">
        <v>0</v>
      </c>
      <c r="G17" s="26">
        <v>0</v>
      </c>
    </row>
    <row r="18" spans="1:7">
      <c r="A18" s="23" t="s">
        <v>4</v>
      </c>
      <c r="B18" s="24">
        <v>8901.5149999999994</v>
      </c>
      <c r="C18" s="25">
        <v>4.4183074648528899</v>
      </c>
      <c r="D18" s="24">
        <v>25381.985000000001</v>
      </c>
      <c r="E18" s="25">
        <v>1.0472342977115501</v>
      </c>
      <c r="F18" s="24">
        <v>0</v>
      </c>
      <c r="G18" s="26">
        <v>0</v>
      </c>
    </row>
    <row r="19" spans="1:7">
      <c r="A19" s="23" t="s">
        <v>5</v>
      </c>
      <c r="B19" s="24">
        <v>7321.8670000000002</v>
      </c>
      <c r="C19" s="25">
        <v>4.1515891866104599</v>
      </c>
      <c r="D19" s="24">
        <v>21266.356</v>
      </c>
      <c r="E19" s="25">
        <v>1.0962389780835</v>
      </c>
      <c r="F19" s="24">
        <v>0</v>
      </c>
      <c r="G19" s="26">
        <v>0</v>
      </c>
    </row>
    <row r="20" spans="1:7">
      <c r="A20" s="23" t="s">
        <v>6</v>
      </c>
      <c r="B20" s="24">
        <v>12415.794</v>
      </c>
      <c r="C20" s="25">
        <v>4.1645655904084702</v>
      </c>
      <c r="D20" s="24">
        <v>35624.767</v>
      </c>
      <c r="E20" s="25">
        <v>1.1367695573700201</v>
      </c>
      <c r="F20" s="24">
        <v>673.30399999999997</v>
      </c>
      <c r="G20" s="26">
        <v>0</v>
      </c>
    </row>
    <row r="21" spans="1:7">
      <c r="A21" s="29" t="s">
        <v>7</v>
      </c>
      <c r="B21" s="30">
        <v>8858.2430000000004</v>
      </c>
      <c r="C21" s="31">
        <v>4.1342624409829396</v>
      </c>
      <c r="D21" s="30">
        <v>22646.959999999999</v>
      </c>
      <c r="E21" s="31">
        <v>0.71211175071621102</v>
      </c>
      <c r="F21" s="30">
        <v>0</v>
      </c>
      <c r="G21" s="39">
        <v>0</v>
      </c>
    </row>
    <row r="22" spans="1:7">
      <c r="A22" s="17" t="s">
        <v>8</v>
      </c>
      <c r="B22" s="32">
        <f>SUM(B13:B21)</f>
        <v>90189.785999999993</v>
      </c>
      <c r="C22" s="33">
        <f>((B13*C13)+(B14*C14)+(B15*C15)+(B16*C16)+(B17*C17)+(B18*C18)+(B19*C19)+(B20*C20)+(B21*C21))/B22</f>
        <v>4.2125590616436321</v>
      </c>
      <c r="D22" s="32">
        <f>SUM(D13:D21)</f>
        <v>230719.712</v>
      </c>
      <c r="E22" s="33">
        <f>((D13*E13)+(D14*E14)+(D15*E15)+(D16*E16)+(D17*E17)+(D18*E18)+(D19*E19)+(D20*E20)+(D21*E21))/D22</f>
        <v>0.9744122262470587</v>
      </c>
      <c r="F22" s="32">
        <f>SUM(F13:F21)</f>
        <v>673.30399999999997</v>
      </c>
      <c r="G22" s="40">
        <f>((F13*G13)+(F14*G14)+(F15*G15)+(F16*G16)+(F17*G17)+(F18*G18)+(F19*G19)+(F20*G20)+(F21*G21))/F22</f>
        <v>0</v>
      </c>
    </row>
    <row r="25" spans="1:7" ht="15">
      <c r="A25" s="14" t="s">
        <v>25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56.688000000000002</v>
      </c>
      <c r="C29" s="22">
        <v>3.0779999999999998</v>
      </c>
      <c r="D29" s="21">
        <v>542.69399999999996</v>
      </c>
      <c r="E29" s="22">
        <v>0.141706289363804</v>
      </c>
      <c r="F29" s="21">
        <v>0</v>
      </c>
      <c r="G29" s="34">
        <v>0</v>
      </c>
    </row>
    <row r="30" spans="1:7">
      <c r="A30" s="23" t="s">
        <v>9</v>
      </c>
      <c r="B30" s="24">
        <v>59.543999999999997</v>
      </c>
      <c r="C30" s="25">
        <v>2.4300000000000002</v>
      </c>
      <c r="D30" s="24">
        <v>1287.1010000000001</v>
      </c>
      <c r="E30" s="25">
        <v>0.94628254959299996</v>
      </c>
      <c r="F30" s="24">
        <v>0</v>
      </c>
      <c r="G30" s="26">
        <v>0</v>
      </c>
    </row>
    <row r="31" spans="1:7">
      <c r="A31" s="23" t="s">
        <v>1</v>
      </c>
      <c r="B31" s="24">
        <v>828.57299999999998</v>
      </c>
      <c r="C31" s="25">
        <v>2.53689546968101</v>
      </c>
      <c r="D31" s="24">
        <v>441.52</v>
      </c>
      <c r="E31" s="25">
        <v>0.75952245364338</v>
      </c>
      <c r="F31" s="24">
        <v>0</v>
      </c>
      <c r="G31" s="26">
        <v>0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20.928999999999998</v>
      </c>
      <c r="C33" s="25">
        <v>5.66856858903913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925.94600000000003</v>
      </c>
      <c r="C34" s="25">
        <v>3.6769590732072901</v>
      </c>
      <c r="D34" s="24">
        <v>2068.4070000000002</v>
      </c>
      <c r="E34" s="25">
        <v>0.88090621526614399</v>
      </c>
      <c r="F34" s="24">
        <v>0</v>
      </c>
      <c r="G34" s="26">
        <v>0</v>
      </c>
    </row>
    <row r="35" spans="1:7">
      <c r="A35" s="23" t="s">
        <v>5</v>
      </c>
      <c r="B35" s="24">
        <v>604.41700000000003</v>
      </c>
      <c r="C35" s="25">
        <v>3.4545875099476002</v>
      </c>
      <c r="D35" s="24">
        <v>4146.982</v>
      </c>
      <c r="E35" s="25">
        <v>1.6025631904667199</v>
      </c>
      <c r="F35" s="24">
        <v>0</v>
      </c>
      <c r="G35" s="26">
        <v>0</v>
      </c>
    </row>
    <row r="36" spans="1:7">
      <c r="A36" s="23" t="s">
        <v>6</v>
      </c>
      <c r="B36" s="24">
        <v>1810.2249999999999</v>
      </c>
      <c r="C36" s="25">
        <v>8.4101793320236204</v>
      </c>
      <c r="D36" s="24">
        <v>8701.232</v>
      </c>
      <c r="E36" s="25">
        <v>2.8548922433438602</v>
      </c>
      <c r="F36" s="24">
        <v>0</v>
      </c>
      <c r="G36" s="26">
        <v>0</v>
      </c>
    </row>
    <row r="37" spans="1:7">
      <c r="A37" s="29" t="s">
        <v>7</v>
      </c>
      <c r="B37" s="30">
        <v>18.18</v>
      </c>
      <c r="C37" s="31">
        <v>1.6430998349835</v>
      </c>
      <c r="D37" s="30">
        <v>22.94</v>
      </c>
      <c r="E37" s="31">
        <v>1.2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4324.5020000000004</v>
      </c>
      <c r="C38" s="33">
        <f>((B29*C29)+(B30*C30)+(B31*C31)+(B32*C32)+(B33*C33)+(B34*C34)+(B35*C35)+(B36*C36)+(B37*C37))/B38</f>
        <v>5.3848243213467022</v>
      </c>
      <c r="D38" s="32">
        <f>SUM(D29:D37)</f>
        <v>17210.876</v>
      </c>
      <c r="E38" s="33">
        <f>((D29*E29)+(D30*E30)+(D31*E31)+(D32*E32)+(D33*E33)+(D34*E34)+(D35*E35)+(D36*E36)+(D37*E37))/D38</f>
        <v>2.0316624065887039</v>
      </c>
      <c r="F38" s="32">
        <f>SUM(F29:F37)</f>
        <v>0</v>
      </c>
      <c r="G38" s="40">
        <v>0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43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1663.355</v>
      </c>
      <c r="C13" s="22">
        <v>6.3822399638080896</v>
      </c>
      <c r="D13" s="21">
        <v>11897.165999999999</v>
      </c>
      <c r="E13" s="22">
        <v>3.1442403779185701</v>
      </c>
      <c r="F13" s="21">
        <v>18351.584999999999</v>
      </c>
      <c r="G13" s="22">
        <v>0.49982041720102099</v>
      </c>
    </row>
    <row r="14" spans="1:8">
      <c r="A14" s="23" t="s">
        <v>9</v>
      </c>
      <c r="B14" s="24">
        <v>193.10499999999999</v>
      </c>
      <c r="C14" s="25">
        <v>4.7581924497035297</v>
      </c>
      <c r="D14" s="24">
        <v>17050.724999999999</v>
      </c>
      <c r="E14" s="25">
        <v>3.3898538739555102</v>
      </c>
      <c r="F14" s="24">
        <v>27921.013999999999</v>
      </c>
      <c r="G14" s="25">
        <v>0.473643213924824</v>
      </c>
    </row>
    <row r="15" spans="1:8">
      <c r="A15" s="23" t="s">
        <v>1</v>
      </c>
      <c r="B15" s="24">
        <v>7.415</v>
      </c>
      <c r="C15" s="25">
        <v>10.158696021577899</v>
      </c>
      <c r="D15" s="24">
        <v>29951.440999999999</v>
      </c>
      <c r="E15" s="25">
        <v>3.4808997615173198</v>
      </c>
      <c r="F15" s="24">
        <v>43067.561000000002</v>
      </c>
      <c r="G15" s="25">
        <v>0.59032864150352005</v>
      </c>
    </row>
    <row r="16" spans="1:8">
      <c r="A16" s="23" t="s">
        <v>2</v>
      </c>
      <c r="B16" s="24">
        <v>0</v>
      </c>
      <c r="C16" s="26">
        <v>0</v>
      </c>
      <c r="D16" s="24">
        <v>15597.418</v>
      </c>
      <c r="E16" s="25">
        <v>3.4731917922569</v>
      </c>
      <c r="F16" s="27">
        <v>15266.897999999999</v>
      </c>
      <c r="G16" s="28">
        <v>0.61959986337761597</v>
      </c>
    </row>
    <row r="17" spans="1:7">
      <c r="A17" s="23" t="s">
        <v>3</v>
      </c>
      <c r="B17" s="24">
        <v>0</v>
      </c>
      <c r="C17" s="26">
        <v>0</v>
      </c>
      <c r="D17" s="24">
        <v>13866.88</v>
      </c>
      <c r="E17" s="25">
        <v>3.8718128550906901</v>
      </c>
      <c r="F17" s="24">
        <v>41109.411999999997</v>
      </c>
      <c r="G17" s="25">
        <v>0.623594761851617</v>
      </c>
    </row>
    <row r="18" spans="1:7">
      <c r="A18" s="23" t="s">
        <v>4</v>
      </c>
      <c r="B18" s="24">
        <v>16.728999999999999</v>
      </c>
      <c r="C18" s="25">
        <v>11.360166596927501</v>
      </c>
      <c r="D18" s="24">
        <v>16861.322</v>
      </c>
      <c r="E18" s="25">
        <v>3.4656282193650099</v>
      </c>
      <c r="F18" s="24">
        <v>20756.087</v>
      </c>
      <c r="G18" s="25">
        <v>0.67563204283157996</v>
      </c>
    </row>
    <row r="19" spans="1:7">
      <c r="A19" s="23" t="s">
        <v>5</v>
      </c>
      <c r="B19" s="24">
        <v>9.2899999999999991</v>
      </c>
      <c r="C19" s="25">
        <v>4.4139999999999997</v>
      </c>
      <c r="D19" s="24">
        <v>14528.279</v>
      </c>
      <c r="E19" s="25">
        <v>3.2229040880891699</v>
      </c>
      <c r="F19" s="24">
        <v>17802.694</v>
      </c>
      <c r="G19" s="25">
        <v>0.59477701341156597</v>
      </c>
    </row>
    <row r="20" spans="1:7">
      <c r="A20" s="23" t="s">
        <v>6</v>
      </c>
      <c r="B20" s="24">
        <v>4.8689999999999998</v>
      </c>
      <c r="C20" s="25">
        <v>11.5</v>
      </c>
      <c r="D20" s="24">
        <v>20804.5</v>
      </c>
      <c r="E20" s="25">
        <v>3.3306333451416799</v>
      </c>
      <c r="F20" s="24">
        <v>43327.815999999999</v>
      </c>
      <c r="G20" s="25">
        <v>0.79244607870380501</v>
      </c>
    </row>
    <row r="21" spans="1:7">
      <c r="A21" s="29" t="s">
        <v>7</v>
      </c>
      <c r="B21" s="30">
        <v>0</v>
      </c>
      <c r="C21" s="39">
        <v>0</v>
      </c>
      <c r="D21" s="30">
        <v>15750.004000000001</v>
      </c>
      <c r="E21" s="31">
        <v>2.9883521158470798</v>
      </c>
      <c r="F21" s="30">
        <v>17142.589</v>
      </c>
      <c r="G21" s="31">
        <v>0.42838154831805197</v>
      </c>
    </row>
    <row r="22" spans="1:7">
      <c r="A22" s="17" t="s">
        <v>8</v>
      </c>
      <c r="B22" s="32">
        <f>SUM(B13:B21)</f>
        <v>1894.7629999999999</v>
      </c>
      <c r="C22" s="33">
        <f>((B13*C13)+(B14*C14)+(B15*C15)+(B16*C16)+(B17*C17)+(B18*C18)+(B19*C19)+(B20*C20)+(B21*C21))/B22</f>
        <v>6.2789552181460202</v>
      </c>
      <c r="D22" s="32">
        <f>SUM(D13:D21)</f>
        <v>156307.73499999999</v>
      </c>
      <c r="E22" s="33">
        <f>((D13*E13)+(D14*E14)+(D15*E15)+(D16*E16)+(D17*E17)+(D18*E18)+(D19*E19)+(D20*E20)+(D21*E21))/D22</f>
        <v>3.3839963869926226</v>
      </c>
      <c r="F22" s="32">
        <f>SUM(F13:F21)</f>
        <v>244745.65599999999</v>
      </c>
      <c r="G22" s="33">
        <f>((F13*G13)+(F14*G14)+(F15*G15)+(F16*G16)+(F17*G17)+(F18*G18)+(F19*G19)+(F20*G20)+(F21*G21))/F22</f>
        <v>0.60963995083941336</v>
      </c>
    </row>
    <row r="25" spans="1:7" ht="15">
      <c r="A25" s="14" t="s">
        <v>44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521.67999999999995</v>
      </c>
      <c r="E29" s="22">
        <v>1.29337666385524</v>
      </c>
      <c r="F29" s="21">
        <v>782.05899999999997</v>
      </c>
      <c r="G29" s="22">
        <v>0.23181800094366301</v>
      </c>
    </row>
    <row r="30" spans="1:7">
      <c r="A30" s="23" t="s">
        <v>9</v>
      </c>
      <c r="B30" s="24">
        <v>0</v>
      </c>
      <c r="C30" s="26">
        <v>0</v>
      </c>
      <c r="D30" s="24">
        <v>1018.671</v>
      </c>
      <c r="E30" s="25">
        <v>4.6733684584764204</v>
      </c>
      <c r="F30" s="24">
        <v>968.96600000000001</v>
      </c>
      <c r="G30" s="25">
        <v>0.46499931886154899</v>
      </c>
    </row>
    <row r="31" spans="1:7">
      <c r="A31" s="23" t="s">
        <v>1</v>
      </c>
      <c r="B31" s="24">
        <v>0</v>
      </c>
      <c r="C31" s="26">
        <v>0</v>
      </c>
      <c r="D31" s="24">
        <v>654.71600000000001</v>
      </c>
      <c r="E31" s="25">
        <v>3.3782092274401001</v>
      </c>
      <c r="F31" s="24">
        <v>750.69399999999996</v>
      </c>
      <c r="G31" s="25">
        <v>0.71685810303692998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5.75</v>
      </c>
      <c r="C33" s="25">
        <v>11.3838987826087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0</v>
      </c>
      <c r="C34" s="26">
        <v>0</v>
      </c>
      <c r="D34" s="24">
        <v>2007.577</v>
      </c>
      <c r="E34" s="25">
        <v>5.1673719881185596</v>
      </c>
      <c r="F34" s="24">
        <v>1784.451</v>
      </c>
      <c r="G34" s="25">
        <v>0.48400341225396498</v>
      </c>
    </row>
    <row r="35" spans="1:7">
      <c r="A35" s="23" t="s">
        <v>5</v>
      </c>
      <c r="B35" s="24">
        <v>4.7649999999999997</v>
      </c>
      <c r="C35" s="25">
        <v>5.2791395592864596</v>
      </c>
      <c r="D35" s="24">
        <v>2653.3380000000002</v>
      </c>
      <c r="E35" s="25">
        <v>3.0037858116832501</v>
      </c>
      <c r="F35" s="24">
        <v>3336.3330000000001</v>
      </c>
      <c r="G35" s="25">
        <v>2.2224569525814402</v>
      </c>
    </row>
    <row r="36" spans="1:7">
      <c r="A36" s="23" t="s">
        <v>6</v>
      </c>
      <c r="B36" s="24">
        <v>0</v>
      </c>
      <c r="C36" s="26">
        <v>0</v>
      </c>
      <c r="D36" s="24">
        <v>3595.931</v>
      </c>
      <c r="E36" s="25">
        <v>6.1884561565199903</v>
      </c>
      <c r="F36" s="24">
        <v>8984.7880000000005</v>
      </c>
      <c r="G36" s="25">
        <v>2.2300710833642601</v>
      </c>
    </row>
    <row r="37" spans="1:7">
      <c r="A37" s="29" t="s">
        <v>7</v>
      </c>
      <c r="B37" s="30">
        <v>1.7010000000000001</v>
      </c>
      <c r="C37" s="31">
        <v>8.25</v>
      </c>
      <c r="D37" s="30">
        <v>20.613</v>
      </c>
      <c r="E37" s="31">
        <v>3.1777591810993102</v>
      </c>
      <c r="F37" s="30">
        <v>0</v>
      </c>
      <c r="G37" s="31">
        <v>0</v>
      </c>
    </row>
    <row r="38" spans="1:7">
      <c r="A38" s="17" t="s">
        <v>8</v>
      </c>
      <c r="B38" s="32">
        <f>SUM(B29:B37)</f>
        <v>12.216000000000001</v>
      </c>
      <c r="C38" s="33">
        <f>((B29*C29)+(B30*C30)+(B31*C31)+(B32*C32)+(B33*C33)+(B34*C34)+(B35*C35)+(B36*C36)+(B37*C37))/B38</f>
        <v>8.5662874918140126</v>
      </c>
      <c r="D38" s="32">
        <f>SUM(D29:D37)</f>
        <v>10472.526</v>
      </c>
      <c r="E38" s="33">
        <f>((D29*E29)+(D30*E30)+(D31*E31)+(D32*E32)+(D33*E33)+(D34*E34)+(D35*E35)+(D36*E36)+(D37*E37))/D38</f>
        <v>4.6130075942212505</v>
      </c>
      <c r="F38" s="32">
        <f>SUM(F29:F37)</f>
        <v>16607.291000000001</v>
      </c>
      <c r="G38" s="33">
        <f>((F29*G29)+(F30*G30)+(F31*G31)+(F32*G32)+(F33*G33)+(F34*G34)+(F35*G35)+(F36*G36)+(F37*G37))/F38</f>
        <v>1.7754405408285012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45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890.226</v>
      </c>
      <c r="C13" s="22">
        <v>6.5904842635465597</v>
      </c>
      <c r="D13" s="21">
        <v>11440.603999999999</v>
      </c>
      <c r="E13" s="22">
        <v>3.5537335952717202</v>
      </c>
      <c r="F13" s="21">
        <v>18563.824000000001</v>
      </c>
      <c r="G13" s="22">
        <v>0.63593321042043904</v>
      </c>
    </row>
    <row r="14" spans="1:8">
      <c r="A14" s="23" t="s">
        <v>9</v>
      </c>
      <c r="B14" s="24">
        <v>0</v>
      </c>
      <c r="C14" s="26">
        <v>0</v>
      </c>
      <c r="D14" s="24">
        <v>14334.69</v>
      </c>
      <c r="E14" s="25">
        <v>3.6213491551613601</v>
      </c>
      <c r="F14" s="24">
        <v>28395.285</v>
      </c>
      <c r="G14" s="25">
        <v>0.660510634846595</v>
      </c>
    </row>
    <row r="15" spans="1:8">
      <c r="A15" s="23" t="s">
        <v>1</v>
      </c>
      <c r="B15" s="24">
        <v>3.2170000000000001</v>
      </c>
      <c r="C15" s="25">
        <v>5.431</v>
      </c>
      <c r="D15" s="24">
        <v>26854.319</v>
      </c>
      <c r="E15" s="25">
        <v>3.6049612815726202</v>
      </c>
      <c r="F15" s="24">
        <v>41777.135999999999</v>
      </c>
      <c r="G15" s="25">
        <v>0.78242836193941101</v>
      </c>
    </row>
    <row r="16" spans="1:8">
      <c r="A16" s="23" t="s">
        <v>2</v>
      </c>
      <c r="B16" s="24">
        <v>0</v>
      </c>
      <c r="C16" s="26">
        <v>0</v>
      </c>
      <c r="D16" s="24">
        <v>14081.33</v>
      </c>
      <c r="E16" s="25">
        <v>3.7138725308617899</v>
      </c>
      <c r="F16" s="27">
        <v>15788.098</v>
      </c>
      <c r="G16" s="28">
        <v>0.76517389783113798</v>
      </c>
    </row>
    <row r="17" spans="1:7">
      <c r="A17" s="23" t="s">
        <v>3</v>
      </c>
      <c r="B17" s="24">
        <v>0</v>
      </c>
      <c r="C17" s="26">
        <v>0</v>
      </c>
      <c r="D17" s="24">
        <v>11214.486000000001</v>
      </c>
      <c r="E17" s="25">
        <v>4.1621075802315</v>
      </c>
      <c r="F17" s="24">
        <v>41044.879000000001</v>
      </c>
      <c r="G17" s="25">
        <v>0.82450407155543104</v>
      </c>
    </row>
    <row r="18" spans="1:7">
      <c r="A18" s="23" t="s">
        <v>4</v>
      </c>
      <c r="B18" s="24">
        <v>6.7610000000000001</v>
      </c>
      <c r="C18" s="25">
        <v>10.2383950599024</v>
      </c>
      <c r="D18" s="24">
        <v>14268.995999999999</v>
      </c>
      <c r="E18" s="25">
        <v>3.5971445186472799</v>
      </c>
      <c r="F18" s="24">
        <v>21423.958999999999</v>
      </c>
      <c r="G18" s="25">
        <v>0.86032178931074299</v>
      </c>
    </row>
    <row r="19" spans="1:7">
      <c r="A19" s="23" t="s">
        <v>5</v>
      </c>
      <c r="B19" s="24">
        <v>0</v>
      </c>
      <c r="C19" s="26">
        <v>0</v>
      </c>
      <c r="D19" s="24">
        <v>12969.304</v>
      </c>
      <c r="E19" s="25">
        <v>3.5564532569365301</v>
      </c>
      <c r="F19" s="24">
        <v>19766.546999999999</v>
      </c>
      <c r="G19" s="25">
        <v>0.71407725451491399</v>
      </c>
    </row>
    <row r="20" spans="1:7">
      <c r="A20" s="23" t="s">
        <v>6</v>
      </c>
      <c r="B20" s="24">
        <v>4.6689999999999996</v>
      </c>
      <c r="C20" s="25">
        <v>11.5</v>
      </c>
      <c r="D20" s="24">
        <v>17331.723999999998</v>
      </c>
      <c r="E20" s="25">
        <v>3.5448483890004199</v>
      </c>
      <c r="F20" s="24">
        <v>44883.735000000001</v>
      </c>
      <c r="G20" s="25">
        <v>0.98812275105892999</v>
      </c>
    </row>
    <row r="21" spans="1:7">
      <c r="A21" s="29" t="s">
        <v>7</v>
      </c>
      <c r="B21" s="30">
        <v>0</v>
      </c>
      <c r="C21" s="39">
        <v>0</v>
      </c>
      <c r="D21" s="30">
        <v>14701.716</v>
      </c>
      <c r="E21" s="31">
        <v>3.24861703858243</v>
      </c>
      <c r="F21" s="30">
        <v>19798.378000000001</v>
      </c>
      <c r="G21" s="31">
        <v>0.51884204978811899</v>
      </c>
    </row>
    <row r="22" spans="1:7">
      <c r="A22" s="17" t="s">
        <v>8</v>
      </c>
      <c r="B22" s="32">
        <f>SUM(B13:B21)</f>
        <v>904.87299999999993</v>
      </c>
      <c r="C22" s="33">
        <f>((B13*C13)+(B14*C14)+(B15*C15)+(B16*C16)+(B17*C17)+(B18*C18)+(B19*C19)+(B20*C20)+(B21*C21))/B22</f>
        <v>6.6389507256819469</v>
      </c>
      <c r="D22" s="32">
        <f>SUM(D13:D21)</f>
        <v>137197.16899999999</v>
      </c>
      <c r="E22" s="33">
        <f>((D13*E13)+(D14*E14)+(D15*E15)+(D16*E16)+(D17*E17)+(D18*E18)+(D19*E19)+(D20*E20)+(D21*E21))/D22</f>
        <v>3.6079437004345176</v>
      </c>
      <c r="F22" s="32">
        <f>SUM(F13:F21)</f>
        <v>251441.84099999999</v>
      </c>
      <c r="G22" s="33">
        <f>((F13*G13)+(F14*G14)+(F15*G15)+(F16*G16)+(F17*G17)+(F18*G18)+(F19*G19)+(F20*G20)+(F21*G21))/F22</f>
        <v>0.78085602875060078</v>
      </c>
    </row>
    <row r="25" spans="1:7" ht="15">
      <c r="A25" s="14" t="s">
        <v>46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519.36300000000006</v>
      </c>
      <c r="E29" s="22">
        <v>1.4555296719250299</v>
      </c>
      <c r="F29" s="21">
        <v>993.375</v>
      </c>
      <c r="G29" s="22">
        <v>0.23743107587769</v>
      </c>
    </row>
    <row r="30" spans="1:7">
      <c r="A30" s="23" t="s">
        <v>9</v>
      </c>
      <c r="B30" s="24">
        <v>0</v>
      </c>
      <c r="C30" s="26">
        <v>0</v>
      </c>
      <c r="D30" s="24">
        <v>898.16499999999996</v>
      </c>
      <c r="E30" s="25">
        <v>5.3149686112255097</v>
      </c>
      <c r="F30" s="24">
        <v>967.68100000000004</v>
      </c>
      <c r="G30" s="25">
        <v>0.57625603892191701</v>
      </c>
    </row>
    <row r="31" spans="1:7">
      <c r="A31" s="23" t="s">
        <v>1</v>
      </c>
      <c r="B31" s="24">
        <v>0</v>
      </c>
      <c r="C31" s="26">
        <v>0</v>
      </c>
      <c r="D31" s="24">
        <v>653.63699999999994</v>
      </c>
      <c r="E31" s="25">
        <v>3.9982232692703801</v>
      </c>
      <c r="F31" s="24">
        <v>941.02800000000002</v>
      </c>
      <c r="G31" s="25">
        <v>0.764649099725075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2.363</v>
      </c>
      <c r="C33" s="25">
        <v>9.8989999999999991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0</v>
      </c>
      <c r="C34" s="26">
        <v>0</v>
      </c>
      <c r="D34" s="24">
        <v>1649.999</v>
      </c>
      <c r="E34" s="25">
        <v>5.9149893265682696</v>
      </c>
      <c r="F34" s="24">
        <v>1780.5260000000001</v>
      </c>
      <c r="G34" s="25">
        <v>0.71023460146046702</v>
      </c>
    </row>
    <row r="35" spans="1:7">
      <c r="A35" s="23" t="s">
        <v>5</v>
      </c>
      <c r="B35" s="24">
        <v>2.661</v>
      </c>
      <c r="C35" s="25">
        <v>5.8687335588124796</v>
      </c>
      <c r="D35" s="24">
        <v>2003.3979999999999</v>
      </c>
      <c r="E35" s="25">
        <v>3.21887624076694</v>
      </c>
      <c r="F35" s="24">
        <v>4108.1970000000001</v>
      </c>
      <c r="G35" s="25">
        <v>2.9015336199427502</v>
      </c>
    </row>
    <row r="36" spans="1:7">
      <c r="A36" s="23" t="s">
        <v>6</v>
      </c>
      <c r="B36" s="24">
        <v>0</v>
      </c>
      <c r="C36" s="26">
        <v>0</v>
      </c>
      <c r="D36" s="24">
        <v>2756.654</v>
      </c>
      <c r="E36" s="25">
        <v>6.4442246859636203</v>
      </c>
      <c r="F36" s="24">
        <v>9738.6759999999995</v>
      </c>
      <c r="G36" s="25">
        <v>2.33977228425581</v>
      </c>
    </row>
    <row r="37" spans="1:7">
      <c r="A37" s="29" t="s">
        <v>7</v>
      </c>
      <c r="B37" s="30">
        <v>0.40699999999999997</v>
      </c>
      <c r="C37" s="31">
        <v>8.3000000000000007</v>
      </c>
      <c r="D37" s="30">
        <v>21.79</v>
      </c>
      <c r="E37" s="31">
        <v>3.4297888939880701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5.431</v>
      </c>
      <c r="C38" s="33">
        <f>((B29*C29)+(B30*C30)+(B31*C31)+(B32*C32)+(B33*C33)+(B34*C34)+(B35*C35)+(B36*C36)+(B37*C37))/B38</f>
        <v>7.8044811268642986</v>
      </c>
      <c r="D38" s="32">
        <f>SUM(D29:D37)</f>
        <v>8503.0060000000012</v>
      </c>
      <c r="E38" s="33">
        <f>((D29*E29)+(D30*E30)+(D31*E31)+(D32*E32)+(D33*E33)+(D34*E34)+(D35*E35)+(D36*E36)+(D37*E37))/D38</f>
        <v>4.9618574016137487</v>
      </c>
      <c r="F38" s="32">
        <f>SUM(F29:F37)</f>
        <v>18529.483</v>
      </c>
      <c r="G38" s="33">
        <f>((F29*G29)+(F30*G30)+(F31*G31)+(F32*G32)+(F33*G33)+(F34*G34)+(F35*G35)+(F36*G36)+(F37*G37))/F38</f>
        <v>2.0229378987536384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47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633.03899999999999</v>
      </c>
      <c r="C13" s="22">
        <v>7.0828087605976897</v>
      </c>
      <c r="D13" s="21">
        <v>10644.663</v>
      </c>
      <c r="E13" s="22">
        <v>3.8355906188857301</v>
      </c>
      <c r="F13" s="21">
        <v>18418.309000000001</v>
      </c>
      <c r="G13" s="22">
        <v>0.77464120929885605</v>
      </c>
    </row>
    <row r="14" spans="1:8">
      <c r="A14" s="23" t="s">
        <v>9</v>
      </c>
      <c r="B14" s="24">
        <v>0</v>
      </c>
      <c r="C14" s="26">
        <v>0</v>
      </c>
      <c r="D14" s="24">
        <v>12466.254999999999</v>
      </c>
      <c r="E14" s="25">
        <v>3.7573375204502102</v>
      </c>
      <c r="F14" s="24">
        <v>27853.766</v>
      </c>
      <c r="G14" s="25">
        <v>0.779270671621209</v>
      </c>
    </row>
    <row r="15" spans="1:8">
      <c r="A15" s="23" t="s">
        <v>1</v>
      </c>
      <c r="B15" s="24">
        <v>0</v>
      </c>
      <c r="C15" s="26">
        <v>0</v>
      </c>
      <c r="D15" s="24">
        <v>22555.088</v>
      </c>
      <c r="E15" s="25">
        <v>3.9217659684147499</v>
      </c>
      <c r="F15" s="24">
        <v>42705.453999999998</v>
      </c>
      <c r="G15" s="25">
        <v>0.92546434394538901</v>
      </c>
    </row>
    <row r="16" spans="1:8">
      <c r="A16" s="23" t="s">
        <v>2</v>
      </c>
      <c r="B16" s="24">
        <v>0</v>
      </c>
      <c r="C16" s="26">
        <v>0</v>
      </c>
      <c r="D16" s="24">
        <v>12295.263000000001</v>
      </c>
      <c r="E16" s="25">
        <v>3.8719311895158302</v>
      </c>
      <c r="F16" s="27">
        <v>15646.71</v>
      </c>
      <c r="G16" s="28">
        <v>0.93595366930172497</v>
      </c>
    </row>
    <row r="17" spans="1:7">
      <c r="A17" s="23" t="s">
        <v>3</v>
      </c>
      <c r="B17" s="24">
        <v>0</v>
      </c>
      <c r="C17" s="26">
        <v>0</v>
      </c>
      <c r="D17" s="24">
        <v>8413.2819999999992</v>
      </c>
      <c r="E17" s="25">
        <v>4.2771922946360297</v>
      </c>
      <c r="F17" s="24">
        <v>40165.432000000001</v>
      </c>
      <c r="G17" s="25">
        <v>0.99626894858245296</v>
      </c>
    </row>
    <row r="18" spans="1:7">
      <c r="A18" s="23" t="s">
        <v>4</v>
      </c>
      <c r="B18" s="24">
        <v>2.274</v>
      </c>
      <c r="C18" s="25">
        <v>12.2833210202287</v>
      </c>
      <c r="D18" s="24">
        <v>12412.279</v>
      </c>
      <c r="E18" s="25">
        <v>3.7643204113442801</v>
      </c>
      <c r="F18" s="24">
        <v>19032.266</v>
      </c>
      <c r="G18" s="25">
        <v>1.1202894670030401</v>
      </c>
    </row>
    <row r="19" spans="1:7">
      <c r="A19" s="23" t="s">
        <v>5</v>
      </c>
      <c r="B19" s="24">
        <v>0</v>
      </c>
      <c r="C19" s="26">
        <v>0</v>
      </c>
      <c r="D19" s="24">
        <v>11022.902</v>
      </c>
      <c r="E19" s="25">
        <v>3.6663086430415501</v>
      </c>
      <c r="F19" s="24">
        <v>19655.314999999999</v>
      </c>
      <c r="G19" s="25">
        <v>0.87311192331438103</v>
      </c>
    </row>
    <row r="20" spans="1:7">
      <c r="A20" s="23" t="s">
        <v>6</v>
      </c>
      <c r="B20" s="24">
        <v>0</v>
      </c>
      <c r="C20" s="26">
        <v>0</v>
      </c>
      <c r="D20" s="24">
        <v>13154.721</v>
      </c>
      <c r="E20" s="25">
        <v>3.7481312966652802</v>
      </c>
      <c r="F20" s="24">
        <v>45433.88</v>
      </c>
      <c r="G20" s="25">
        <v>1.2047703810020201</v>
      </c>
    </row>
    <row r="21" spans="1:7">
      <c r="A21" s="29" t="s">
        <v>7</v>
      </c>
      <c r="B21" s="30">
        <v>0</v>
      </c>
      <c r="C21" s="39">
        <v>0</v>
      </c>
      <c r="D21" s="30">
        <v>12642.928</v>
      </c>
      <c r="E21" s="31">
        <v>3.5342678181826201</v>
      </c>
      <c r="F21" s="30">
        <v>19675.562999999998</v>
      </c>
      <c r="G21" s="31">
        <v>0.67344049951709095</v>
      </c>
    </row>
    <row r="22" spans="1:7">
      <c r="A22" s="17" t="s">
        <v>8</v>
      </c>
      <c r="B22" s="32">
        <f>SUM(B13:B21)</f>
        <v>635.31299999999999</v>
      </c>
      <c r="C22" s="33">
        <f>((B13*C13)+(B14*C14)+(B15*C15)+(B16*C16)+(B17*C17)+(B18*C18)+(B19*C19)+(B20*C20)+(B21*C21))/B22</f>
        <v>7.101423152052611</v>
      </c>
      <c r="D22" s="32">
        <f>SUM(D13:D21)</f>
        <v>115607.38099999999</v>
      </c>
      <c r="E22" s="33">
        <f>((D13*E13)+(D14*E14)+(D15*E15)+(D16*E16)+(D17*E17)+(D18*E18)+(D19*E19)+(D20*E20)+(D21*E21))/D22</f>
        <v>3.813270210368314</v>
      </c>
      <c r="F22" s="32">
        <f>SUM(F13:F21)</f>
        <v>248586.69500000001</v>
      </c>
      <c r="G22" s="33">
        <f>((F13*G13)+(F14*G14)+(F15*G15)+(F16*G16)+(F17*G17)+(F18*G18)+(F19*G19)+(F20*G20)+(F21*G21))/F22</f>
        <v>0.95188681887419635</v>
      </c>
    </row>
    <row r="25" spans="1:7" ht="15">
      <c r="A25" s="14" t="s">
        <v>48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517.45699999999999</v>
      </c>
      <c r="E29" s="22">
        <v>1.59033628301482</v>
      </c>
      <c r="F29" s="21">
        <v>989.85400000000004</v>
      </c>
      <c r="G29" s="22">
        <v>0.288753414139863</v>
      </c>
    </row>
    <row r="30" spans="1:7">
      <c r="A30" s="23" t="s">
        <v>9</v>
      </c>
      <c r="B30" s="24">
        <v>0</v>
      </c>
      <c r="C30" s="26">
        <v>0</v>
      </c>
      <c r="D30" s="24">
        <v>832.31899999999996</v>
      </c>
      <c r="E30" s="25">
        <v>5.9371956239228902</v>
      </c>
      <c r="F30" s="24">
        <v>962.23800000000006</v>
      </c>
      <c r="G30" s="25">
        <v>0.688009089227405</v>
      </c>
    </row>
    <row r="31" spans="1:7">
      <c r="A31" s="23" t="s">
        <v>1</v>
      </c>
      <c r="B31" s="24">
        <v>0</v>
      </c>
      <c r="C31" s="26">
        <v>0</v>
      </c>
      <c r="D31" s="24">
        <v>652.57000000000005</v>
      </c>
      <c r="E31" s="25">
        <v>4.6329764620974601</v>
      </c>
      <c r="F31" s="24">
        <v>1047.567</v>
      </c>
      <c r="G31" s="25">
        <v>0.93293724658505495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0</v>
      </c>
      <c r="C33" s="26">
        <v>0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0</v>
      </c>
      <c r="C34" s="26">
        <v>0</v>
      </c>
      <c r="D34" s="24">
        <v>1428.135</v>
      </c>
      <c r="E34" s="25">
        <v>3.0616171286328</v>
      </c>
      <c r="F34" s="24">
        <v>1903.777</v>
      </c>
      <c r="G34" s="25">
        <v>0.83784844863657904</v>
      </c>
    </row>
    <row r="35" spans="1:7">
      <c r="A35" s="23" t="s">
        <v>5</v>
      </c>
      <c r="B35" s="24">
        <v>1.2030000000000001</v>
      </c>
      <c r="C35" s="25">
        <v>5.8936824605153797</v>
      </c>
      <c r="D35" s="24">
        <v>1521.153</v>
      </c>
      <c r="E35" s="25">
        <v>3.53003908548318</v>
      </c>
      <c r="F35" s="24">
        <v>4573.4489999999996</v>
      </c>
      <c r="G35" s="25">
        <v>3.59972033247583</v>
      </c>
    </row>
    <row r="36" spans="1:7">
      <c r="A36" s="23" t="s">
        <v>6</v>
      </c>
      <c r="B36" s="24">
        <v>0</v>
      </c>
      <c r="C36" s="26">
        <v>0</v>
      </c>
      <c r="D36" s="24">
        <v>2081.5360000000001</v>
      </c>
      <c r="E36" s="25">
        <v>6.2666307934420598</v>
      </c>
      <c r="F36" s="24">
        <v>9817.1049999999996</v>
      </c>
      <c r="G36" s="25">
        <v>2.7421382971836401</v>
      </c>
    </row>
    <row r="37" spans="1:7">
      <c r="A37" s="29" t="s">
        <v>7</v>
      </c>
      <c r="B37" s="30">
        <v>0.379</v>
      </c>
      <c r="C37" s="31">
        <v>8.3000000000000007</v>
      </c>
      <c r="D37" s="30">
        <v>21.341999999999999</v>
      </c>
      <c r="E37" s="31">
        <v>3.49130587573798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1.5820000000000001</v>
      </c>
      <c r="C38" s="33">
        <f>((B29*C29)+(B30*C30)+(B31*C31)+(B32*C32)+(B33*C33)+(B34*C34)+(B35*C35)+(B36*C36)+(B37*C37))/B38</f>
        <v>6.4701643489254126</v>
      </c>
      <c r="D38" s="32">
        <f>SUM(D29:D37)</f>
        <v>7054.5119999999997</v>
      </c>
      <c r="E38" s="33">
        <f>((D29*E29)+(D30*E30)+(D31*E31)+(D32*E32)+(D33*E33)+(D34*E34)+(D35*E35)+(D36*E36)+(D37*E37))/D38</f>
        <v>4.4863165566430432</v>
      </c>
      <c r="F38" s="32">
        <f>SUM(F29:F37)</f>
        <v>19293.989999999998</v>
      </c>
      <c r="G38" s="33">
        <f>((F29*G29)+(F30*G30)+(F31*G31)+(F32*G32)+(F33*G33)+(F34*G34)+(F35*G35)+(F36*G36)+(F37*G37))/F38</f>
        <v>2.4309766944736482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27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5850.4790000000003</v>
      </c>
      <c r="C13" s="22">
        <v>4.2737887487503201</v>
      </c>
      <c r="D13" s="21">
        <v>14192.41</v>
      </c>
      <c r="E13" s="22">
        <v>0.85451592407491095</v>
      </c>
      <c r="F13" s="21">
        <v>0</v>
      </c>
      <c r="G13" s="34">
        <v>0</v>
      </c>
    </row>
    <row r="14" spans="1:8">
      <c r="A14" s="23" t="s">
        <v>9</v>
      </c>
      <c r="B14" s="24">
        <v>10033.717000000001</v>
      </c>
      <c r="C14" s="25">
        <v>4.00738143441757</v>
      </c>
      <c r="D14" s="24">
        <v>21276.280999999999</v>
      </c>
      <c r="E14" s="25">
        <v>0.93040748009485297</v>
      </c>
      <c r="F14" s="24">
        <v>906.35400000000004</v>
      </c>
      <c r="G14" s="25">
        <v>2.1339195899174102</v>
      </c>
    </row>
    <row r="15" spans="1:8">
      <c r="A15" s="23" t="s">
        <v>1</v>
      </c>
      <c r="B15" s="24">
        <v>12253.464</v>
      </c>
      <c r="C15" s="25">
        <v>4.5305976266792802</v>
      </c>
      <c r="D15" s="24">
        <v>40432.313000000002</v>
      </c>
      <c r="E15" s="25">
        <v>1.0771171112322999</v>
      </c>
      <c r="F15" s="24">
        <v>0</v>
      </c>
      <c r="G15" s="26">
        <v>0</v>
      </c>
    </row>
    <row r="16" spans="1:8">
      <c r="A16" s="23" t="s">
        <v>2</v>
      </c>
      <c r="B16" s="24">
        <v>4785.74</v>
      </c>
      <c r="C16" s="25">
        <v>4.1389232858450304</v>
      </c>
      <c r="D16" s="24">
        <v>21283.235000000001</v>
      </c>
      <c r="E16" s="25">
        <v>0.98042167851832696</v>
      </c>
      <c r="F16" s="27">
        <v>0</v>
      </c>
      <c r="G16" s="38">
        <v>0</v>
      </c>
    </row>
    <row r="17" spans="1:7">
      <c r="A17" s="23" t="s">
        <v>3</v>
      </c>
      <c r="B17" s="24">
        <v>12706.989</v>
      </c>
      <c r="C17" s="25">
        <v>4.3524603370633299</v>
      </c>
      <c r="D17" s="24">
        <v>23807.775000000001</v>
      </c>
      <c r="E17" s="25">
        <v>1.1438345527039</v>
      </c>
      <c r="F17" s="24">
        <v>1394.8309999999999</v>
      </c>
      <c r="G17" s="25">
        <v>0.105018363515006</v>
      </c>
    </row>
    <row r="18" spans="1:7">
      <c r="A18" s="23" t="s">
        <v>4</v>
      </c>
      <c r="B18" s="24">
        <v>7232.34</v>
      </c>
      <c r="C18" s="25">
        <v>4.6270388934978204</v>
      </c>
      <c r="D18" s="24">
        <v>25092.637999999999</v>
      </c>
      <c r="E18" s="25">
        <v>1.1597343647965599</v>
      </c>
      <c r="F18" s="24">
        <v>0</v>
      </c>
      <c r="G18" s="26">
        <v>0</v>
      </c>
    </row>
    <row r="19" spans="1:7">
      <c r="A19" s="23" t="s">
        <v>5</v>
      </c>
      <c r="B19" s="24">
        <v>6544.0320000000002</v>
      </c>
      <c r="C19" s="25">
        <v>4.5161423681913497</v>
      </c>
      <c r="D19" s="24">
        <v>21032.166000000001</v>
      </c>
      <c r="E19" s="25">
        <v>1.2026106527021501</v>
      </c>
      <c r="F19" s="24">
        <v>0</v>
      </c>
      <c r="G19" s="26">
        <v>0</v>
      </c>
    </row>
    <row r="20" spans="1:7">
      <c r="A20" s="23" t="s">
        <v>6</v>
      </c>
      <c r="B20" s="24">
        <v>9786.9719999999998</v>
      </c>
      <c r="C20" s="25">
        <v>4.4229414381690297</v>
      </c>
      <c r="D20" s="24">
        <v>35547.671000000002</v>
      </c>
      <c r="E20" s="25">
        <v>1.2489580584336999</v>
      </c>
      <c r="F20" s="24">
        <v>1023.05</v>
      </c>
      <c r="G20" s="25">
        <v>5.4920678363716297E-4</v>
      </c>
    </row>
    <row r="21" spans="1:7">
      <c r="A21" s="29" t="s">
        <v>7</v>
      </c>
      <c r="B21" s="30">
        <v>8604.2440000000006</v>
      </c>
      <c r="C21" s="31">
        <v>4.1841434260813601</v>
      </c>
      <c r="D21" s="30">
        <v>22459.275000000001</v>
      </c>
      <c r="E21" s="31">
        <v>0.81724600130681002</v>
      </c>
      <c r="F21" s="30">
        <v>0</v>
      </c>
      <c r="G21" s="39">
        <v>0</v>
      </c>
    </row>
    <row r="22" spans="1:7">
      <c r="A22" s="17" t="s">
        <v>8</v>
      </c>
      <c r="B22" s="32">
        <f>SUM(B13:B21)</f>
        <v>77797.977000000014</v>
      </c>
      <c r="C22" s="33">
        <f>((B13*C13)+(B14*C14)+(B15*C15)+(B16*C16)+(B17*C17)+(B18*C18)+(B19*C19)+(B20*C20)+(B21*C21))/B22</f>
        <v>4.346505403925863</v>
      </c>
      <c r="D22" s="32">
        <f>SUM(D13:D21)</f>
        <v>225123.764</v>
      </c>
      <c r="E22" s="33">
        <f>((D13*E13)+(D14*E14)+(D15*E15)+(D16*E16)+(D17*E17)+(D18*E18)+(D19*E19)+(D20*E20)+(D21*E21))/D22</f>
        <v>1.0692735773554329</v>
      </c>
      <c r="F22" s="32">
        <f>SUM(F13:F21)</f>
        <v>3324.2349999999997</v>
      </c>
      <c r="G22" s="33">
        <f>((F13*G13)+(F14*G14)+(F15*G15)+(F16*G16)+(F17*G17)+(F18*G18)+(F19*G19)+(F20*G20)+(F21*G21))/F22</f>
        <v>0.62604818582320565</v>
      </c>
    </row>
    <row r="25" spans="1:7" ht="15">
      <c r="A25" s="14" t="s">
        <v>28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534.40899999999999</v>
      </c>
      <c r="E29" s="34">
        <v>0.15418500436931301</v>
      </c>
      <c r="F29" s="21">
        <v>0</v>
      </c>
      <c r="G29" s="34">
        <v>0</v>
      </c>
    </row>
    <row r="30" spans="1:7">
      <c r="A30" s="23" t="s">
        <v>9</v>
      </c>
      <c r="B30" s="24">
        <v>59.463999999999999</v>
      </c>
      <c r="C30" s="25">
        <v>2.61</v>
      </c>
      <c r="D30" s="24">
        <v>1279.4190000000001</v>
      </c>
      <c r="E30" s="25">
        <v>1.0415692716498499</v>
      </c>
      <c r="F30" s="24">
        <v>0</v>
      </c>
      <c r="G30" s="26">
        <v>0</v>
      </c>
    </row>
    <row r="31" spans="1:7">
      <c r="A31" s="23" t="s">
        <v>1</v>
      </c>
      <c r="B31" s="24">
        <v>826.44299999999998</v>
      </c>
      <c r="C31" s="25">
        <v>2.7241694345526599</v>
      </c>
      <c r="D31" s="24">
        <v>438.05900000000003</v>
      </c>
      <c r="E31" s="25">
        <v>0.83695780929300401</v>
      </c>
      <c r="F31" s="24">
        <v>0</v>
      </c>
      <c r="G31" s="26">
        <v>0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17.126000000000001</v>
      </c>
      <c r="C33" s="25">
        <v>5.5079801471446901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677.625</v>
      </c>
      <c r="C34" s="25">
        <v>3.5629832119535099</v>
      </c>
      <c r="D34" s="24">
        <v>2347.402</v>
      </c>
      <c r="E34" s="25">
        <v>0.869885199041323</v>
      </c>
      <c r="F34" s="24">
        <v>0</v>
      </c>
      <c r="G34" s="26">
        <v>0</v>
      </c>
    </row>
    <row r="35" spans="1:7">
      <c r="A35" s="23" t="s">
        <v>5</v>
      </c>
      <c r="B35" s="24">
        <v>375.90600000000001</v>
      </c>
      <c r="C35" s="25">
        <v>3.3192981064414999</v>
      </c>
      <c r="D35" s="24">
        <v>4119.24</v>
      </c>
      <c r="E35" s="25">
        <v>1.7858560347130099</v>
      </c>
      <c r="F35" s="24">
        <v>0</v>
      </c>
      <c r="G35" s="26">
        <v>0</v>
      </c>
    </row>
    <row r="36" spans="1:7">
      <c r="A36" s="23" t="s">
        <v>6</v>
      </c>
      <c r="B36" s="24">
        <v>1343.355</v>
      </c>
      <c r="C36" s="25">
        <v>3.93336469659919</v>
      </c>
      <c r="D36" s="24">
        <v>8866.1910000000007</v>
      </c>
      <c r="E36" s="25">
        <v>3.1753820859815698</v>
      </c>
      <c r="F36" s="24">
        <v>1541.268</v>
      </c>
      <c r="G36" s="25">
        <v>0.13191919380665801</v>
      </c>
    </row>
    <row r="37" spans="1:7">
      <c r="A37" s="29" t="s">
        <v>7</v>
      </c>
      <c r="B37" s="30">
        <v>17.914999999999999</v>
      </c>
      <c r="C37" s="31">
        <v>1.7834346078704999</v>
      </c>
      <c r="D37" s="30">
        <v>22.89</v>
      </c>
      <c r="E37" s="31">
        <v>1.36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3317.8339999999998</v>
      </c>
      <c r="C38" s="33">
        <f>((B29*C29)+(B30*C30)+(B31*C31)+(B32*C32)+(B33*C33)+(B34*C34)+(B35*C35)+(B36*C36)+(B37*C37))/B38</f>
        <v>3.4597473544487176</v>
      </c>
      <c r="D38" s="32">
        <f>SUM(D29:D37)</f>
        <v>17607.61</v>
      </c>
      <c r="E38" s="33">
        <f>((D29*E29)+(D30*E30)+(D31*E31)+(D32*E32)+(D33*E33)+(D34*E34)+(D35*E35)+(D36*E36)+(D37*E37))/D38</f>
        <v>2.235661319830931</v>
      </c>
      <c r="F38" s="32">
        <f>SUM(F29:F37)</f>
        <v>1541.268</v>
      </c>
      <c r="G38" s="33">
        <f>((F29*G29)+(F30*G30)+(F31*G31)+(F32*G32)+(F33*G33)+(F34*G34)+(F35*G35)+(F36*G36)+(F37*G37))/F38</f>
        <v>0.13191919380665801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29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5195.2780000000002</v>
      </c>
      <c r="C13" s="22">
        <v>4.2849253179521902</v>
      </c>
      <c r="D13" s="21">
        <v>13927.710999999999</v>
      </c>
      <c r="E13" s="22">
        <v>0.92858105592512696</v>
      </c>
      <c r="F13" s="21">
        <v>0</v>
      </c>
      <c r="G13" s="34">
        <v>0</v>
      </c>
    </row>
    <row r="14" spans="1:8">
      <c r="A14" s="23" t="s">
        <v>9</v>
      </c>
      <c r="B14" s="24">
        <v>8439.4950000000008</v>
      </c>
      <c r="C14" s="25">
        <v>3.94239107837614</v>
      </c>
      <c r="D14" s="24">
        <v>21970.567999999999</v>
      </c>
      <c r="E14" s="25">
        <v>1.06826239826845</v>
      </c>
      <c r="F14" s="24">
        <v>0</v>
      </c>
      <c r="G14" s="26">
        <v>0</v>
      </c>
    </row>
    <row r="15" spans="1:8">
      <c r="A15" s="23" t="s">
        <v>1</v>
      </c>
      <c r="B15" s="24">
        <v>10176.084000000001</v>
      </c>
      <c r="C15" s="25">
        <v>4.5147665182402203</v>
      </c>
      <c r="D15" s="24">
        <v>40916.675000000003</v>
      </c>
      <c r="E15" s="25">
        <v>1.1745506879530201</v>
      </c>
      <c r="F15" s="24">
        <v>275.16199999999998</v>
      </c>
      <c r="G15" s="25">
        <v>5.8220266606580799E-2</v>
      </c>
    </row>
    <row r="16" spans="1:8">
      <c r="A16" s="23" t="s">
        <v>2</v>
      </c>
      <c r="B16" s="24">
        <v>2978.8110000000001</v>
      </c>
      <c r="C16" s="25">
        <v>4.3832140256632597</v>
      </c>
      <c r="D16" s="24">
        <v>22343.991000000002</v>
      </c>
      <c r="E16" s="25">
        <v>1.3043280061740099</v>
      </c>
      <c r="F16" s="27">
        <v>0</v>
      </c>
      <c r="G16" s="38">
        <v>0</v>
      </c>
    </row>
    <row r="17" spans="1:7">
      <c r="A17" s="23" t="s">
        <v>3</v>
      </c>
      <c r="B17" s="24">
        <v>10241.647000000001</v>
      </c>
      <c r="C17" s="25">
        <v>4.56010756912438</v>
      </c>
      <c r="D17" s="24">
        <v>21808.041000000001</v>
      </c>
      <c r="E17" s="25">
        <v>1.2268243627201501</v>
      </c>
      <c r="F17" s="24">
        <v>2066.3760000000002</v>
      </c>
      <c r="G17" s="25">
        <v>0.12058606420128801</v>
      </c>
    </row>
    <row r="18" spans="1:7">
      <c r="A18" s="23" t="s">
        <v>4</v>
      </c>
      <c r="B18" s="24">
        <v>5023.1319999999996</v>
      </c>
      <c r="C18" s="25">
        <v>4.6379327501248202</v>
      </c>
      <c r="D18" s="24">
        <v>26602.12</v>
      </c>
      <c r="E18" s="25">
        <v>1.3102231201874099</v>
      </c>
      <c r="F18" s="24">
        <v>835.86</v>
      </c>
      <c r="G18" s="25">
        <v>8.6047773550594606E-2</v>
      </c>
    </row>
    <row r="19" spans="1:7">
      <c r="A19" s="23" t="s">
        <v>5</v>
      </c>
      <c r="B19" s="24">
        <v>5407.9080000000004</v>
      </c>
      <c r="C19" s="25">
        <v>4.7301492388554003</v>
      </c>
      <c r="D19" s="24">
        <v>20920.187000000002</v>
      </c>
      <c r="E19" s="25">
        <v>1.3306332097318301</v>
      </c>
      <c r="F19" s="24">
        <v>0</v>
      </c>
      <c r="G19" s="26">
        <v>0</v>
      </c>
    </row>
    <row r="20" spans="1:7">
      <c r="A20" s="23" t="s">
        <v>6</v>
      </c>
      <c r="B20" s="24">
        <v>7238.201</v>
      </c>
      <c r="C20" s="25">
        <v>4.5685978783954697</v>
      </c>
      <c r="D20" s="24">
        <v>34708.981</v>
      </c>
      <c r="E20" s="25">
        <v>1.3994614538525301</v>
      </c>
      <c r="F20" s="24">
        <v>661.75199999999995</v>
      </c>
      <c r="G20" s="25">
        <v>1.39121906696164E-3</v>
      </c>
    </row>
    <row r="21" spans="1:7">
      <c r="A21" s="29" t="s">
        <v>7</v>
      </c>
      <c r="B21" s="30">
        <v>6200.665</v>
      </c>
      <c r="C21" s="31">
        <v>4.6105149075139504</v>
      </c>
      <c r="D21" s="30">
        <v>23651.594000000001</v>
      </c>
      <c r="E21" s="31">
        <v>0.95026826678151199</v>
      </c>
      <c r="F21" s="30">
        <v>0</v>
      </c>
      <c r="G21" s="39">
        <v>0</v>
      </c>
    </row>
    <row r="22" spans="1:7">
      <c r="A22" s="17" t="s">
        <v>8</v>
      </c>
      <c r="B22" s="32">
        <f>SUM(B13:B21)</f>
        <v>60901.221000000005</v>
      </c>
      <c r="C22" s="33">
        <f>((B13*C13)+(B14*C14)+(B15*C15)+(B16*C16)+(B17*C17)+(B18*C18)+(B19*C19)+(B20*C20)+(B21*C21))/B22</f>
        <v>4.4624628788969609</v>
      </c>
      <c r="D22" s="32">
        <f>SUM(D13:D21)</f>
        <v>226849.86800000002</v>
      </c>
      <c r="E22" s="33">
        <f>((D13*E13)+(D14*E14)+(D15*E15)+(D16*E16)+(D17*E17)+(D18*E18)+(D19*E19)+(D20*E20)+(D21*E21))/D22</f>
        <v>1.2082952887060969</v>
      </c>
      <c r="F22" s="32">
        <f>SUM(F13:F21)</f>
        <v>3839.15</v>
      </c>
      <c r="G22" s="33">
        <f>((F13*G13)+(F14*G14)+(F15*G15)+(F16*G16)+(F17*G17)+(F18*G18)+(F19*G19)+(F20*G20)+(F21*G21))/F22</f>
        <v>8.8050919604600167E-2</v>
      </c>
    </row>
    <row r="25" spans="1:7" ht="15">
      <c r="A25" s="14" t="s">
        <v>30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528.77</v>
      </c>
      <c r="E29" s="34">
        <v>0.17239489002780001</v>
      </c>
      <c r="F29" s="21">
        <v>0</v>
      </c>
      <c r="G29" s="34">
        <v>0</v>
      </c>
    </row>
    <row r="30" spans="1:7">
      <c r="A30" s="23" t="s">
        <v>9</v>
      </c>
      <c r="B30" s="24">
        <v>59.348999999999997</v>
      </c>
      <c r="C30" s="25">
        <v>2.8</v>
      </c>
      <c r="D30" s="24">
        <v>1271.643</v>
      </c>
      <c r="E30" s="25">
        <v>1.1560076195948901</v>
      </c>
      <c r="F30" s="24">
        <v>0</v>
      </c>
      <c r="G30" s="26">
        <v>0</v>
      </c>
    </row>
    <row r="31" spans="1:7">
      <c r="A31" s="23" t="s">
        <v>1</v>
      </c>
      <c r="B31" s="24">
        <v>529.84299999999996</v>
      </c>
      <c r="C31" s="25">
        <v>3.15903086385967</v>
      </c>
      <c r="D31" s="24">
        <v>675.80499999999995</v>
      </c>
      <c r="E31" s="25">
        <v>0.72364454095948105</v>
      </c>
      <c r="F31" s="24">
        <v>0</v>
      </c>
      <c r="G31" s="26">
        <v>0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16.901</v>
      </c>
      <c r="C33" s="25">
        <v>5.9116185432814596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438.00099999999998</v>
      </c>
      <c r="C34" s="25">
        <v>3.2511000157533898</v>
      </c>
      <c r="D34" s="24">
        <v>2638.6480000000001</v>
      </c>
      <c r="E34" s="25">
        <v>0.88877369698421305</v>
      </c>
      <c r="F34" s="24">
        <v>0</v>
      </c>
      <c r="G34" s="26">
        <v>0</v>
      </c>
    </row>
    <row r="35" spans="1:7">
      <c r="A35" s="23" t="s">
        <v>5</v>
      </c>
      <c r="B35" s="24">
        <v>278.00799999999998</v>
      </c>
      <c r="C35" s="25">
        <v>3.56460838896722</v>
      </c>
      <c r="D35" s="24">
        <v>4087.5230000000001</v>
      </c>
      <c r="E35" s="25">
        <v>2.9327016624211599</v>
      </c>
      <c r="F35" s="24">
        <v>0</v>
      </c>
      <c r="G35" s="26">
        <v>0</v>
      </c>
    </row>
    <row r="36" spans="1:7">
      <c r="A36" s="23" t="s">
        <v>6</v>
      </c>
      <c r="B36" s="24">
        <v>896.91700000000003</v>
      </c>
      <c r="C36" s="25">
        <v>3.9948760097088098</v>
      </c>
      <c r="D36" s="24">
        <v>8575.48</v>
      </c>
      <c r="E36" s="25">
        <v>3.5572391816106501</v>
      </c>
      <c r="F36" s="24">
        <v>1785.575</v>
      </c>
      <c r="G36" s="25">
        <v>0.166524815815634</v>
      </c>
    </row>
    <row r="37" spans="1:7">
      <c r="A37" s="29" t="s">
        <v>7</v>
      </c>
      <c r="B37" s="30">
        <v>17.126000000000001</v>
      </c>
      <c r="C37" s="31">
        <v>2.9383673946046902</v>
      </c>
      <c r="D37" s="30">
        <v>22.800999999999998</v>
      </c>
      <c r="E37" s="31">
        <v>1.52918380772773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2236.1450000000004</v>
      </c>
      <c r="C38" s="33">
        <f>((B29*C29)+(B30*C30)+(B31*C31)+(B32*C32)+(B33*C33)+(B34*C34)+(B35*C35)+(B36*C36)+(B37*C37))/B38</f>
        <v>3.5723306172005813</v>
      </c>
      <c r="D38" s="32">
        <f>SUM(D29:D37)</f>
        <v>17800.669999999998</v>
      </c>
      <c r="E38" s="33">
        <f>((D29*E29)+(D30*E30)+(D31*E31)+(D32*E32)+(D33*E33)+(D34*E34)+(D35*E35)+(D36*E36)+(D37*E37))/D38</f>
        <v>2.6360117711755149</v>
      </c>
      <c r="F38" s="32">
        <f>SUM(F29:F37)</f>
        <v>1785.575</v>
      </c>
      <c r="G38" s="33">
        <f>((F29*G29)+(F30*G30)+(F31*G31)+(F32*G32)+(F33*G33)+(F34*G34)+(F35*G35)+(F36*G36)+(F37*G37))/F38</f>
        <v>0.166524815815634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31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4546.3379999999997</v>
      </c>
      <c r="C13" s="22">
        <v>4.1919696808728304</v>
      </c>
      <c r="D13" s="21">
        <v>13697.62</v>
      </c>
      <c r="E13" s="22">
        <v>1.0144060138184601</v>
      </c>
      <c r="F13" s="21">
        <v>778.529</v>
      </c>
      <c r="G13" s="22">
        <v>0.107001100793933</v>
      </c>
    </row>
    <row r="14" spans="1:8">
      <c r="A14" s="23" t="s">
        <v>9</v>
      </c>
      <c r="B14" s="24">
        <v>7335.4709999999995</v>
      </c>
      <c r="C14" s="25">
        <v>3.96560883207091</v>
      </c>
      <c r="D14" s="24">
        <v>21774.901999999998</v>
      </c>
      <c r="E14" s="25">
        <v>1.1785666149496301</v>
      </c>
      <c r="F14" s="24">
        <v>1793.1420000000001</v>
      </c>
      <c r="G14" s="25">
        <v>7.3978401041300698E-2</v>
      </c>
    </row>
    <row r="15" spans="1:8">
      <c r="A15" s="23" t="s">
        <v>1</v>
      </c>
      <c r="B15" s="24">
        <v>8920.3349999999991</v>
      </c>
      <c r="C15" s="25">
        <v>4.7098704245972796</v>
      </c>
      <c r="D15" s="24">
        <v>39504.506000000001</v>
      </c>
      <c r="E15" s="25">
        <v>1.2794517125970399</v>
      </c>
      <c r="F15" s="24">
        <v>3070.6149999999998</v>
      </c>
      <c r="G15" s="25">
        <v>0.122278447151466</v>
      </c>
    </row>
    <row r="16" spans="1:8">
      <c r="A16" s="23" t="s">
        <v>2</v>
      </c>
      <c r="B16" s="24">
        <v>2421.752</v>
      </c>
      <c r="C16" s="25">
        <v>4.6140199268959003</v>
      </c>
      <c r="D16" s="24">
        <v>21831.002</v>
      </c>
      <c r="E16" s="25">
        <v>1.4128156955416</v>
      </c>
      <c r="F16" s="27">
        <v>370.17700000000002</v>
      </c>
      <c r="G16" s="28">
        <v>0.14057356615889199</v>
      </c>
    </row>
    <row r="17" spans="1:7">
      <c r="A17" s="23" t="s">
        <v>3</v>
      </c>
      <c r="B17" s="24">
        <v>8123.9340000000002</v>
      </c>
      <c r="C17" s="25">
        <v>4.8703119109534896</v>
      </c>
      <c r="D17" s="24">
        <v>21509.976999999999</v>
      </c>
      <c r="E17" s="25">
        <v>1.381808080176</v>
      </c>
      <c r="F17" s="24">
        <v>6756.415</v>
      </c>
      <c r="G17" s="25">
        <v>0.125434916298066</v>
      </c>
    </row>
    <row r="18" spans="1:7">
      <c r="A18" s="23" t="s">
        <v>4</v>
      </c>
      <c r="B18" s="24">
        <v>3717.1469999999999</v>
      </c>
      <c r="C18" s="25">
        <v>4.7262635424426298</v>
      </c>
      <c r="D18" s="24">
        <v>26241.345000000001</v>
      </c>
      <c r="E18" s="25">
        <v>1.4821758430827401</v>
      </c>
      <c r="F18" s="24">
        <v>2067.0929999999998</v>
      </c>
      <c r="G18" s="25">
        <v>0.10862214085191101</v>
      </c>
    </row>
    <row r="19" spans="1:7">
      <c r="A19" s="23" t="s">
        <v>5</v>
      </c>
      <c r="B19" s="24">
        <v>3008.6019999999999</v>
      </c>
      <c r="C19" s="25">
        <v>4.8988944081005101</v>
      </c>
      <c r="D19" s="24">
        <v>20792.483</v>
      </c>
      <c r="E19" s="25">
        <v>1.4909045726765799</v>
      </c>
      <c r="F19" s="24">
        <v>1171.5820000000001</v>
      </c>
      <c r="G19" s="25">
        <v>0.120849964407101</v>
      </c>
    </row>
    <row r="20" spans="1:7">
      <c r="A20" s="23" t="s">
        <v>6</v>
      </c>
      <c r="B20" s="24">
        <v>5994.8540000000003</v>
      </c>
      <c r="C20" s="25">
        <v>4.2355210840831203</v>
      </c>
      <c r="D20" s="24">
        <v>33094.794999999998</v>
      </c>
      <c r="E20" s="25">
        <v>1.61015659544046</v>
      </c>
      <c r="F20" s="24">
        <v>10483.744000000001</v>
      </c>
      <c r="G20" s="25">
        <v>0.115998738237027</v>
      </c>
    </row>
    <row r="21" spans="1:7">
      <c r="A21" s="29" t="s">
        <v>7</v>
      </c>
      <c r="B21" s="30">
        <v>4666.0020000000004</v>
      </c>
      <c r="C21" s="31">
        <v>4.8504856768171098</v>
      </c>
      <c r="D21" s="30">
        <v>22569.535</v>
      </c>
      <c r="E21" s="31">
        <v>1.05931105226581</v>
      </c>
      <c r="F21" s="30">
        <v>2530.87</v>
      </c>
      <c r="G21" s="31">
        <v>0.476161026445452</v>
      </c>
    </row>
    <row r="22" spans="1:7">
      <c r="A22" s="17" t="s">
        <v>8</v>
      </c>
      <c r="B22" s="32">
        <f>SUM(B13:B21)</f>
        <v>48734.434999999998</v>
      </c>
      <c r="C22" s="33">
        <f>((B13*C13)+(B14*C14)+(B15*C15)+(B16*C16)+(B17*C17)+(B18*C18)+(B19*C19)+(B20*C20)+(B21*C21))/B22</f>
        <v>4.5395456495597015</v>
      </c>
      <c r="D22" s="32">
        <f>SUM(D13:D21)</f>
        <v>221016.16500000001</v>
      </c>
      <c r="E22" s="33">
        <f>((D13*E13)+(D14*E14)+(D15*E15)+(D16*E16)+(D17*E17)+(D18*E18)+(D19*E19)+(D20*E20)+(D21*E21))/D22</f>
        <v>1.3472223931855847</v>
      </c>
      <c r="F22" s="32">
        <f>SUM(F13:F21)</f>
        <v>29022.167000000001</v>
      </c>
      <c r="G22" s="33">
        <f>((F13*G13)+(F14*G14)+(F15*G15)+(F16*G16)+(F17*G17)+(F18*G18)+(F19*G19)+(F20*G20)+(F21*G21))/F22</f>
        <v>0.14741404961249099</v>
      </c>
    </row>
    <row r="25" spans="1:7" ht="15">
      <c r="A25" s="14" t="s">
        <v>32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525.26599999999996</v>
      </c>
      <c r="E29" s="34">
        <v>0.207303514790601</v>
      </c>
      <c r="F29" s="21">
        <v>0</v>
      </c>
      <c r="G29" s="34">
        <v>0</v>
      </c>
    </row>
    <row r="30" spans="1:7">
      <c r="A30" s="23" t="s">
        <v>9</v>
      </c>
      <c r="B30" s="24">
        <v>59.265999999999998</v>
      </c>
      <c r="C30" s="25">
        <v>2.98</v>
      </c>
      <c r="D30" s="24">
        <v>1265.329</v>
      </c>
      <c r="E30" s="25">
        <v>1.2955358948274001</v>
      </c>
      <c r="F30" s="24">
        <v>350.53199999999998</v>
      </c>
      <c r="G30" s="25">
        <v>0.11427630002396399</v>
      </c>
    </row>
    <row r="31" spans="1:7">
      <c r="A31" s="23" t="s">
        <v>1</v>
      </c>
      <c r="B31" s="24">
        <v>478.34800000000001</v>
      </c>
      <c r="C31" s="25">
        <v>3.47154791072608</v>
      </c>
      <c r="D31" s="24">
        <v>672.52499999999998</v>
      </c>
      <c r="E31" s="25">
        <v>0.84340556391008503</v>
      </c>
      <c r="F31" s="24">
        <v>0</v>
      </c>
      <c r="G31" s="26">
        <v>0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7.8570000000000002</v>
      </c>
      <c r="C33" s="25">
        <v>7.2290000000000001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347.56900000000002</v>
      </c>
      <c r="C34" s="25">
        <v>3.1449772102805502</v>
      </c>
      <c r="D34" s="24">
        <v>2747.0360000000001</v>
      </c>
      <c r="E34" s="25">
        <v>1.0006220500932601</v>
      </c>
      <c r="F34" s="24">
        <v>0</v>
      </c>
      <c r="G34" s="26">
        <v>0</v>
      </c>
    </row>
    <row r="35" spans="1:7">
      <c r="A35" s="23" t="s">
        <v>5</v>
      </c>
      <c r="B35" s="24">
        <v>202.68700000000001</v>
      </c>
      <c r="C35" s="25">
        <v>3.9297631520521801</v>
      </c>
      <c r="D35" s="24">
        <v>4069.779</v>
      </c>
      <c r="E35" s="25">
        <v>1.6783253340525199</v>
      </c>
      <c r="F35" s="24">
        <v>135.554</v>
      </c>
      <c r="G35" s="25">
        <v>0.180247871696888</v>
      </c>
    </row>
    <row r="36" spans="1:7">
      <c r="A36" s="23" t="s">
        <v>6</v>
      </c>
      <c r="B36" s="24">
        <v>589.80999999999995</v>
      </c>
      <c r="C36" s="25">
        <v>4.19472700530679</v>
      </c>
      <c r="D36" s="24">
        <v>8488.9629999999997</v>
      </c>
      <c r="E36" s="25">
        <v>3.8695011137159501</v>
      </c>
      <c r="F36" s="24">
        <v>4013.5349999999999</v>
      </c>
      <c r="G36" s="25">
        <v>0.26110878189481501</v>
      </c>
    </row>
    <row r="37" spans="1:7">
      <c r="A37" s="29" t="s">
        <v>7</v>
      </c>
      <c r="B37" s="30">
        <v>16.928000000000001</v>
      </c>
      <c r="C37" s="31">
        <v>3.1182183364839302</v>
      </c>
      <c r="D37" s="30">
        <v>22.757000000000001</v>
      </c>
      <c r="E37" s="31">
        <v>1.73377729929253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1702.4649999999999</v>
      </c>
      <c r="C38" s="33">
        <f>((B29*C29)+(B30*C30)+(B31*C31)+(B32*C32)+(B33*C33)+(B34*C34)+(B35*C35)+(B36*C36)+(B37*C37))/B38</f>
        <v>3.7066868076583064</v>
      </c>
      <c r="D38" s="32">
        <f>SUM(D29:D37)</f>
        <v>17791.655000000002</v>
      </c>
      <c r="E38" s="33">
        <f>((D29*E29)+(D30*E30)+(D31*E31)+(D32*E32)+(D33*E33)+(D34*E34)+(D35*E35)+(D36*E36)+(D37*E37))/D38</f>
        <v>2.5170252739063956</v>
      </c>
      <c r="F38" s="32">
        <f>SUM(F29:F37)</f>
        <v>4499.6210000000001</v>
      </c>
      <c r="G38" s="33">
        <f>((F29*G29)+(F30*G30)+(F31*G31)+(F32*G32)+(F33*G33)+(F34*G34)+(F35*G35)+(F36*G36)+(F37*G37))/F38</f>
        <v>0.24723416815376376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33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3703.3739999999998</v>
      </c>
      <c r="C13" s="22">
        <v>4.0845140760830496</v>
      </c>
      <c r="D13" s="21">
        <v>13529.712</v>
      </c>
      <c r="E13" s="22">
        <v>1.1100040610620501</v>
      </c>
      <c r="F13" s="21">
        <v>6750.2780000000002</v>
      </c>
      <c r="G13" s="22">
        <v>9.4355944895899102E-2</v>
      </c>
    </row>
    <row r="14" spans="1:8">
      <c r="A14" s="23" t="s">
        <v>9</v>
      </c>
      <c r="B14" s="24">
        <v>6162.2240000000002</v>
      </c>
      <c r="C14" s="25">
        <v>4.0747051064680502</v>
      </c>
      <c r="D14" s="24">
        <v>21679.077000000001</v>
      </c>
      <c r="E14" s="25">
        <v>1.33784813518583</v>
      </c>
      <c r="F14" s="24">
        <v>7625.6189999999997</v>
      </c>
      <c r="G14" s="25">
        <v>8.3077867908165903E-2</v>
      </c>
    </row>
    <row r="15" spans="1:8">
      <c r="A15" s="23" t="s">
        <v>1</v>
      </c>
      <c r="B15" s="24">
        <v>6390.5529999999999</v>
      </c>
      <c r="C15" s="25">
        <v>4.8089684805055199</v>
      </c>
      <c r="D15" s="24">
        <v>40430.237000000001</v>
      </c>
      <c r="E15" s="25">
        <v>1.4769831865937399</v>
      </c>
      <c r="F15" s="24">
        <v>17903.948</v>
      </c>
      <c r="G15" s="25">
        <v>0.11125058171527299</v>
      </c>
    </row>
    <row r="16" spans="1:8">
      <c r="A16" s="23" t="s">
        <v>2</v>
      </c>
      <c r="B16" s="24">
        <v>1344.896</v>
      </c>
      <c r="C16" s="25">
        <v>4.75972759826782</v>
      </c>
      <c r="D16" s="24">
        <v>21681.825000000001</v>
      </c>
      <c r="E16" s="25">
        <v>1.6348080881567899</v>
      </c>
      <c r="F16" s="27">
        <v>7437.0249999999996</v>
      </c>
      <c r="G16" s="28">
        <v>0.117069418214945</v>
      </c>
    </row>
    <row r="17" spans="1:7">
      <c r="A17" s="23" t="s">
        <v>3</v>
      </c>
      <c r="B17" s="24">
        <v>4865.7079999999996</v>
      </c>
      <c r="C17" s="25">
        <v>5.1589166659816001</v>
      </c>
      <c r="D17" s="24">
        <v>20906.512999999999</v>
      </c>
      <c r="E17" s="25">
        <v>1.6284588638956701</v>
      </c>
      <c r="F17" s="24">
        <v>17617.096000000001</v>
      </c>
      <c r="G17" s="25">
        <v>0.15736778394123499</v>
      </c>
    </row>
    <row r="18" spans="1:7">
      <c r="A18" s="23" t="s">
        <v>4</v>
      </c>
      <c r="B18" s="24">
        <v>2681.4209999999998</v>
      </c>
      <c r="C18" s="25">
        <v>5.1912155174439203</v>
      </c>
      <c r="D18" s="24">
        <v>26731.133999999998</v>
      </c>
      <c r="E18" s="25">
        <v>1.73369033618252</v>
      </c>
      <c r="F18" s="24">
        <v>9266.1509999999998</v>
      </c>
      <c r="G18" s="25">
        <v>0.113694468717378</v>
      </c>
    </row>
    <row r="19" spans="1:7">
      <c r="A19" s="23" t="s">
        <v>5</v>
      </c>
      <c r="B19" s="24">
        <v>1732.6320000000001</v>
      </c>
      <c r="C19" s="25">
        <v>5.15057158819645</v>
      </c>
      <c r="D19" s="24">
        <v>21544.486000000001</v>
      </c>
      <c r="E19" s="25">
        <v>1.66182928165471</v>
      </c>
      <c r="F19" s="24">
        <v>7019.4290000000001</v>
      </c>
      <c r="G19" s="25">
        <v>0.107413968714549</v>
      </c>
    </row>
    <row r="20" spans="1:7">
      <c r="A20" s="23" t="s">
        <v>6</v>
      </c>
      <c r="B20" s="24">
        <v>3550.223</v>
      </c>
      <c r="C20" s="25">
        <v>5.0348129041471497</v>
      </c>
      <c r="D20" s="24">
        <v>33019.419000000002</v>
      </c>
      <c r="E20" s="25">
        <v>1.84977250117575</v>
      </c>
      <c r="F20" s="24">
        <v>24803.696</v>
      </c>
      <c r="G20" s="25">
        <v>0.13365356078384399</v>
      </c>
    </row>
    <row r="21" spans="1:7">
      <c r="A21" s="29" t="s">
        <v>7</v>
      </c>
      <c r="B21" s="30">
        <v>2898.944</v>
      </c>
      <c r="C21" s="31">
        <v>5.4548835831254401</v>
      </c>
      <c r="D21" s="30">
        <v>21987.875</v>
      </c>
      <c r="E21" s="31">
        <v>1.2474858621854099</v>
      </c>
      <c r="F21" s="30">
        <v>5906.3320000000003</v>
      </c>
      <c r="G21" s="31">
        <v>0.106447267949042</v>
      </c>
    </row>
    <row r="22" spans="1:7">
      <c r="A22" s="17" t="s">
        <v>8</v>
      </c>
      <c r="B22" s="32">
        <f>SUM(B13:B21)</f>
        <v>33329.974999999999</v>
      </c>
      <c r="C22" s="33">
        <f>((B13*C13)+(B14*C14)+(B15*C15)+(B16*C16)+(B17*C17)+(B18*C18)+(B19*C19)+(B20*C20)+(B21*C21))/B22</f>
        <v>4.7705648607897233</v>
      </c>
      <c r="D22" s="32">
        <f>SUM(D13:D21)</f>
        <v>221510.27799999999</v>
      </c>
      <c r="E22" s="33">
        <f>((D13*E13)+(D14*E14)+(D15*E15)+(D16*E16)+(D17*E17)+(D18*E18)+(D19*E19)+(D20*E20)+(D21*E21))/D22</f>
        <v>1.5524421418585386</v>
      </c>
      <c r="F22" s="32">
        <f>SUM(F13:F21)</f>
        <v>104329.57399999999</v>
      </c>
      <c r="G22" s="33">
        <f>((F13*G13)+(F14*G14)+(F15*G15)+(F16*G16)+(F17*G17)+(F18*G18)+(F19*G19)+(F20*G20)+(F21*G21))/F22</f>
        <v>0.12131359073698492</v>
      </c>
    </row>
    <row r="25" spans="1:7" ht="15">
      <c r="A25" s="14" t="s">
        <v>34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522.68799999999999</v>
      </c>
      <c r="E29" s="34">
        <v>0.268659741566671</v>
      </c>
      <c r="F29" s="21">
        <v>268.053</v>
      </c>
      <c r="G29" s="22">
        <v>9.2159315508500206E-2</v>
      </c>
    </row>
    <row r="30" spans="1:7">
      <c r="A30" s="23" t="s">
        <v>9</v>
      </c>
      <c r="B30" s="24">
        <v>59.192</v>
      </c>
      <c r="C30" s="25">
        <v>3.19</v>
      </c>
      <c r="D30" s="24">
        <v>1262.0450000000001</v>
      </c>
      <c r="E30" s="25">
        <v>1.53503514002379</v>
      </c>
      <c r="F30" s="24">
        <v>346.827</v>
      </c>
      <c r="G30" s="25">
        <v>0.15423453191360501</v>
      </c>
    </row>
    <row r="31" spans="1:7">
      <c r="A31" s="23" t="s">
        <v>1</v>
      </c>
      <c r="B31" s="24">
        <v>347.06200000000001</v>
      </c>
      <c r="C31" s="25">
        <v>3.9633071324431901</v>
      </c>
      <c r="D31" s="24">
        <v>670.85500000000002</v>
      </c>
      <c r="E31" s="25">
        <v>0.96920697982137005</v>
      </c>
      <c r="F31" s="24">
        <v>300.93</v>
      </c>
      <c r="G31" s="25">
        <v>0.12112298541189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7.8140000000000001</v>
      </c>
      <c r="C33" s="25">
        <v>8.2780000000000005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99.195999999999998</v>
      </c>
      <c r="C34" s="25">
        <v>2.8892009355215902</v>
      </c>
      <c r="D34" s="24">
        <v>2944</v>
      </c>
      <c r="E34" s="25">
        <v>1.11834031012228</v>
      </c>
      <c r="F34" s="24">
        <v>1.9039999999999999</v>
      </c>
      <c r="G34" s="25">
        <v>0.66300000000000003</v>
      </c>
    </row>
    <row r="35" spans="1:7">
      <c r="A35" s="23" t="s">
        <v>5</v>
      </c>
      <c r="B35" s="24">
        <v>178.39599999999999</v>
      </c>
      <c r="C35" s="25">
        <v>4.9809044709522601</v>
      </c>
      <c r="D35" s="24">
        <v>4054.1970000000001</v>
      </c>
      <c r="E35" s="25">
        <v>2.9501450873909998</v>
      </c>
      <c r="F35" s="24">
        <v>135.49299999999999</v>
      </c>
      <c r="G35" s="25">
        <v>0.33041884082572498</v>
      </c>
    </row>
    <row r="36" spans="1:7">
      <c r="A36" s="23" t="s">
        <v>6</v>
      </c>
      <c r="B36" s="24">
        <v>252.18199999999999</v>
      </c>
      <c r="C36" s="25">
        <v>4.7072440261398496</v>
      </c>
      <c r="D36" s="24">
        <v>8210.5370000000003</v>
      </c>
      <c r="E36" s="25">
        <v>4.3431082192863002</v>
      </c>
      <c r="F36" s="24">
        <v>5056.0609999999997</v>
      </c>
      <c r="G36" s="25">
        <v>0.39841557314444898</v>
      </c>
    </row>
    <row r="37" spans="1:7">
      <c r="A37" s="29" t="s">
        <v>7</v>
      </c>
      <c r="B37" s="30">
        <v>16.826000000000001</v>
      </c>
      <c r="C37" s="31">
        <v>2.7051753239034801</v>
      </c>
      <c r="D37" s="30">
        <v>35.99</v>
      </c>
      <c r="E37" s="31">
        <v>1.4728530147263099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960.66800000000001</v>
      </c>
      <c r="C38" s="33">
        <f>((B29*C29)+(B30*C30)+(B31*C31)+(B32*C32)+(B33*C33)+(B34*C34)+(B35*C35)+(B36*C36)+(B37*C37))/B38</f>
        <v>4.2020658281529073</v>
      </c>
      <c r="D38" s="32">
        <f>SUM(D29:D37)</f>
        <v>17700.312000000002</v>
      </c>
      <c r="E38" s="33">
        <f>((D29*E29)+(D30*E30)+(D31*E31)+(D32*E32)+(D33*E33)+(D34*E34)+(D35*E35)+(D36*E36)+(D37*E37))/D38</f>
        <v>3.0334509323936771</v>
      </c>
      <c r="F38" s="32">
        <f>SUM(F29:F37)</f>
        <v>6109.268</v>
      </c>
      <c r="G38" s="33">
        <f>((F29*G29)+(F30*G30)+(F31*G31)+(F32*G32)+(F33*G33)+(F34*G34)+(F35*G35)+(F36*G36)+(F37*G37))/F38</f>
        <v>0.35603136974319927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35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3451.431</v>
      </c>
      <c r="C13" s="22">
        <v>4.2477241778844803</v>
      </c>
      <c r="D13" s="21">
        <v>13574.050999999999</v>
      </c>
      <c r="E13" s="22">
        <v>1.28200287195031</v>
      </c>
      <c r="F13" s="21">
        <v>12146.367</v>
      </c>
      <c r="G13" s="22">
        <v>0.10953482872697699</v>
      </c>
    </row>
    <row r="14" spans="1:8">
      <c r="A14" s="23" t="s">
        <v>9</v>
      </c>
      <c r="B14" s="24">
        <v>4714.6030000000001</v>
      </c>
      <c r="C14" s="25">
        <v>4.32643002899714</v>
      </c>
      <c r="D14" s="24">
        <v>21266.834999999999</v>
      </c>
      <c r="E14" s="25">
        <v>1.5617761634488601</v>
      </c>
      <c r="F14" s="24">
        <v>13418.251</v>
      </c>
      <c r="G14" s="25">
        <v>0.10553749702550699</v>
      </c>
    </row>
    <row r="15" spans="1:8">
      <c r="A15" s="23" t="s">
        <v>1</v>
      </c>
      <c r="B15" s="24">
        <v>3612.7890000000002</v>
      </c>
      <c r="C15" s="25">
        <v>4.8566542756856297</v>
      </c>
      <c r="D15" s="24">
        <v>39623.951999999997</v>
      </c>
      <c r="E15" s="25">
        <v>1.7414855422296101</v>
      </c>
      <c r="F15" s="24">
        <v>22335.848000000002</v>
      </c>
      <c r="G15" s="25">
        <v>0.144795834973447</v>
      </c>
    </row>
    <row r="16" spans="1:8">
      <c r="A16" s="23" t="s">
        <v>2</v>
      </c>
      <c r="B16" s="24">
        <v>961.29</v>
      </c>
      <c r="C16" s="25">
        <v>5.2566726232458496</v>
      </c>
      <c r="D16" s="24">
        <v>21100.258999999998</v>
      </c>
      <c r="E16" s="25">
        <v>1.8644026941091101</v>
      </c>
      <c r="F16" s="27">
        <v>7625.3739999999998</v>
      </c>
      <c r="G16" s="28">
        <v>0.182361516169568</v>
      </c>
    </row>
    <row r="17" spans="1:7">
      <c r="A17" s="23" t="s">
        <v>3</v>
      </c>
      <c r="B17" s="24">
        <v>2485.4299999999998</v>
      </c>
      <c r="C17" s="25">
        <v>5.3903246585097904</v>
      </c>
      <c r="D17" s="24">
        <v>21057.326000000001</v>
      </c>
      <c r="E17" s="25">
        <v>1.99992146092054</v>
      </c>
      <c r="F17" s="24">
        <v>21076.19</v>
      </c>
      <c r="G17" s="25">
        <v>0.17362743138109901</v>
      </c>
    </row>
    <row r="18" spans="1:7">
      <c r="A18" s="23" t="s">
        <v>4</v>
      </c>
      <c r="B18" s="24">
        <v>1892.8589999999999</v>
      </c>
      <c r="C18" s="25">
        <v>5.4051252105941296</v>
      </c>
      <c r="D18" s="24">
        <v>26060.91</v>
      </c>
      <c r="E18" s="25">
        <v>2.1132955333486101</v>
      </c>
      <c r="F18" s="24">
        <v>10627.25</v>
      </c>
      <c r="G18" s="25">
        <v>0.166797044672893</v>
      </c>
    </row>
    <row r="19" spans="1:7">
      <c r="A19" s="23" t="s">
        <v>5</v>
      </c>
      <c r="B19" s="24">
        <v>387.858</v>
      </c>
      <c r="C19" s="25">
        <v>5.99592664841256</v>
      </c>
      <c r="D19" s="24">
        <v>20898.501</v>
      </c>
      <c r="E19" s="25">
        <v>1.9228637792729699</v>
      </c>
      <c r="F19" s="24">
        <v>8249.2430000000004</v>
      </c>
      <c r="G19" s="25">
        <v>0.14847072282874901</v>
      </c>
    </row>
    <row r="20" spans="1:7">
      <c r="A20" s="23" t="s">
        <v>6</v>
      </c>
      <c r="B20" s="24">
        <v>1864.739</v>
      </c>
      <c r="C20" s="25">
        <v>5.0513119996954003</v>
      </c>
      <c r="D20" s="24">
        <v>31562.808000000001</v>
      </c>
      <c r="E20" s="25">
        <v>2.0863306567337099</v>
      </c>
      <c r="F20" s="24">
        <v>24859.485000000001</v>
      </c>
      <c r="G20" s="25">
        <v>0.206240320103172</v>
      </c>
    </row>
    <row r="21" spans="1:7">
      <c r="A21" s="29" t="s">
        <v>7</v>
      </c>
      <c r="B21" s="30">
        <v>1334.472</v>
      </c>
      <c r="C21" s="31">
        <v>6.1644287860666998</v>
      </c>
      <c r="D21" s="30">
        <v>21139.848999999998</v>
      </c>
      <c r="E21" s="31">
        <v>1.61698048415578</v>
      </c>
      <c r="F21" s="30">
        <v>6101.8069999999998</v>
      </c>
      <c r="G21" s="31">
        <v>0.16261055012064499</v>
      </c>
    </row>
    <row r="22" spans="1:7">
      <c r="A22" s="17" t="s">
        <v>8</v>
      </c>
      <c r="B22" s="32">
        <f>SUM(B13:B21)</f>
        <v>20705.471000000005</v>
      </c>
      <c r="C22" s="33">
        <f>((B13*C13)+(B14*C14)+(B15*C15)+(B16*C16)+(B17*C17)+(B18*C18)+(B19*C19)+(B20*C20)+(B21*C21))/B22</f>
        <v>4.8903499758107403</v>
      </c>
      <c r="D22" s="32">
        <f>SUM(D13:D21)</f>
        <v>216284.49099999995</v>
      </c>
      <c r="E22" s="33">
        <f>((D13*E13)+(D14*E14)+(D15*E15)+(D16*E16)+(D17*E17)+(D18*E18)+(D19*E19)+(D20*E20)+(D21*E21))/D22</f>
        <v>1.8326116517711861</v>
      </c>
      <c r="F22" s="32">
        <f>SUM(F13:F21)</f>
        <v>126439.815</v>
      </c>
      <c r="G22" s="33">
        <f>((F13*G13)+(F14*G14)+(F15*G15)+(F16*G16)+(F17*G17)+(F18*G18)+(F19*G19)+(F20*G20)+(F21*G21))/F22</f>
        <v>0.15934306304544985</v>
      </c>
    </row>
    <row r="25" spans="1:7" ht="15">
      <c r="A25" s="14" t="s">
        <v>36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527.66800000000001</v>
      </c>
      <c r="E29" s="22">
        <v>0.38030059431309099</v>
      </c>
      <c r="F29" s="21">
        <v>266.36599999999999</v>
      </c>
      <c r="G29" s="22">
        <v>0.13274518895054199</v>
      </c>
    </row>
    <row r="30" spans="1:7">
      <c r="A30" s="23" t="s">
        <v>9</v>
      </c>
      <c r="B30" s="24">
        <v>59.125999999999998</v>
      </c>
      <c r="C30" s="25">
        <v>3.62</v>
      </c>
      <c r="D30" s="24">
        <v>1259.8620000000001</v>
      </c>
      <c r="E30" s="25">
        <v>1.8559173376415701</v>
      </c>
      <c r="F30" s="24">
        <v>346.41</v>
      </c>
      <c r="G30" s="25">
        <v>0.23372203458329699</v>
      </c>
    </row>
    <row r="31" spans="1:7">
      <c r="A31" s="23" t="s">
        <v>1</v>
      </c>
      <c r="B31" s="24">
        <v>203.036</v>
      </c>
      <c r="C31" s="25">
        <v>4.7304138182391302</v>
      </c>
      <c r="D31" s="24">
        <v>669.45500000000004</v>
      </c>
      <c r="E31" s="25">
        <v>0.80007255666191701</v>
      </c>
      <c r="F31" s="24">
        <v>300.387</v>
      </c>
      <c r="G31" s="25">
        <v>0.206777057595702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7.7430000000000003</v>
      </c>
      <c r="C33" s="25">
        <v>8.9670000000000005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5.1989999999999998</v>
      </c>
      <c r="C34" s="25">
        <v>4.3449999999999998</v>
      </c>
      <c r="D34" s="24">
        <v>2965.6030000000001</v>
      </c>
      <c r="E34" s="25">
        <v>1.2557091785380601</v>
      </c>
      <c r="F34" s="24">
        <v>1.9</v>
      </c>
      <c r="G34" s="25">
        <v>1.163</v>
      </c>
    </row>
    <row r="35" spans="1:7">
      <c r="A35" s="23" t="s">
        <v>5</v>
      </c>
      <c r="B35" s="24">
        <v>9.5709999999999997</v>
      </c>
      <c r="C35" s="25">
        <v>4.0172030090899602</v>
      </c>
      <c r="D35" s="24">
        <v>3952.46</v>
      </c>
      <c r="E35" s="25">
        <v>3.3908957608042001</v>
      </c>
      <c r="F35" s="24">
        <v>135.35</v>
      </c>
      <c r="G35" s="25">
        <v>0.55087772441817495</v>
      </c>
    </row>
    <row r="36" spans="1:7">
      <c r="A36" s="23" t="s">
        <v>6</v>
      </c>
      <c r="B36" s="24">
        <v>53.311</v>
      </c>
      <c r="C36" s="25">
        <v>6.15217174691902</v>
      </c>
      <c r="D36" s="24">
        <v>7273.1040000000003</v>
      </c>
      <c r="E36" s="25">
        <v>4.46910245599961</v>
      </c>
      <c r="F36" s="24">
        <v>5432.7979999999998</v>
      </c>
      <c r="G36" s="25">
        <v>1.4001926835796299</v>
      </c>
    </row>
    <row r="37" spans="1:7">
      <c r="A37" s="29" t="s">
        <v>7</v>
      </c>
      <c r="B37" s="30">
        <v>16.715</v>
      </c>
      <c r="C37" s="31">
        <v>3.0870804666467202</v>
      </c>
      <c r="D37" s="30">
        <v>35.808</v>
      </c>
      <c r="E37" s="31">
        <v>1.8354337019660401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354.70099999999996</v>
      </c>
      <c r="C38" s="33">
        <f>((B29*C29)+(B30*C30)+(B31*C31)+(B32*C32)+(B33*C33)+(B34*C34)+(B35*C35)+(B36*C36)+(B37*C37))/B38</f>
        <v>4.7491526215037458</v>
      </c>
      <c r="D38" s="32">
        <f>SUM(D29:D37)</f>
        <v>16683.96</v>
      </c>
      <c r="E38" s="33">
        <f>((D29*E29)+(D30*E30)+(D31*E31)+(D32*E32)+(D33*E33)+(D34*E34)+(D35*E35)+(D36*E36)+(D37*E37))/D38</f>
        <v>3.1629642891222858</v>
      </c>
      <c r="F38" s="32">
        <f>SUM(F29:F37)</f>
        <v>6483.2109999999993</v>
      </c>
      <c r="G38" s="33">
        <f>((F29*G29)+(F30*G30)+(F31*G31)+(F32*G32)+(F33*G33)+(F34*G34)+(F35*G35)+(F36*G36)+(F37*G37))/F38</f>
        <v>1.2126970117070148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37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3352.0720000000001</v>
      </c>
      <c r="C13" s="22">
        <v>4.7180219825230498</v>
      </c>
      <c r="D13" s="21">
        <v>13341.63</v>
      </c>
      <c r="E13" s="22">
        <v>1.6424962744432301</v>
      </c>
      <c r="F13" s="21">
        <v>14354.476000000001</v>
      </c>
      <c r="G13" s="22">
        <v>0.16115054091838699</v>
      </c>
    </row>
    <row r="14" spans="1:8">
      <c r="A14" s="23" t="s">
        <v>9</v>
      </c>
      <c r="B14" s="24">
        <v>3075.0430000000001</v>
      </c>
      <c r="C14" s="25">
        <v>4.4292172031415502</v>
      </c>
      <c r="D14" s="24">
        <v>20924.023000000001</v>
      </c>
      <c r="E14" s="25">
        <v>1.9854799336628499</v>
      </c>
      <c r="F14" s="24">
        <v>15892.936</v>
      </c>
      <c r="G14" s="25">
        <v>0.173732372797575</v>
      </c>
    </row>
    <row r="15" spans="1:8">
      <c r="A15" s="23" t="s">
        <v>1</v>
      </c>
      <c r="B15" s="24">
        <v>2127.8649999999998</v>
      </c>
      <c r="C15" s="25">
        <v>5.1917306483259003</v>
      </c>
      <c r="D15" s="24">
        <v>38863.362999999998</v>
      </c>
      <c r="E15" s="25">
        <v>2.2497748827346702</v>
      </c>
      <c r="F15" s="24">
        <v>24410.7</v>
      </c>
      <c r="G15" s="25">
        <v>0.229025231845052</v>
      </c>
    </row>
    <row r="16" spans="1:8">
      <c r="A16" s="23" t="s">
        <v>2</v>
      </c>
      <c r="B16" s="24">
        <v>0</v>
      </c>
      <c r="C16" s="26">
        <v>0</v>
      </c>
      <c r="D16" s="24">
        <v>20341.352999999999</v>
      </c>
      <c r="E16" s="25">
        <v>2.3369439710819599</v>
      </c>
      <c r="F16" s="27">
        <v>8051.0810000000001</v>
      </c>
      <c r="G16" s="28">
        <v>0.29344038620403901</v>
      </c>
    </row>
    <row r="17" spans="1:7">
      <c r="A17" s="23" t="s">
        <v>3</v>
      </c>
      <c r="B17" s="24">
        <v>662.75400000000002</v>
      </c>
      <c r="C17" s="25">
        <v>5.9047128527326898</v>
      </c>
      <c r="D17" s="24">
        <v>20681.761999999999</v>
      </c>
      <c r="E17" s="25">
        <v>2.5456004772224001</v>
      </c>
      <c r="F17" s="24">
        <v>22742.686000000002</v>
      </c>
      <c r="G17" s="25">
        <v>0.25584278914988301</v>
      </c>
    </row>
    <row r="18" spans="1:7">
      <c r="A18" s="23" t="s">
        <v>4</v>
      </c>
      <c r="B18" s="24">
        <v>925.72699999999998</v>
      </c>
      <c r="C18" s="25">
        <v>5.5863561190286104</v>
      </c>
      <c r="D18" s="24">
        <v>25278.772000000001</v>
      </c>
      <c r="E18" s="25">
        <v>2.58088423693999</v>
      </c>
      <c r="F18" s="24">
        <v>11489.826999999999</v>
      </c>
      <c r="G18" s="25">
        <v>0.26549801959594299</v>
      </c>
    </row>
    <row r="19" spans="1:7">
      <c r="A19" s="23" t="s">
        <v>5</v>
      </c>
      <c r="B19" s="24">
        <v>0</v>
      </c>
      <c r="C19" s="26">
        <v>0</v>
      </c>
      <c r="D19" s="24">
        <v>19883.291000000001</v>
      </c>
      <c r="E19" s="25">
        <v>2.2472748588752198</v>
      </c>
      <c r="F19" s="24">
        <v>8524.0730000000003</v>
      </c>
      <c r="G19" s="25">
        <v>0.24696893151900501</v>
      </c>
    </row>
    <row r="20" spans="1:7">
      <c r="A20" s="23" t="s">
        <v>6</v>
      </c>
      <c r="B20" s="24">
        <v>260.66899999999998</v>
      </c>
      <c r="C20" s="25">
        <v>4.2877356877879604</v>
      </c>
      <c r="D20" s="24">
        <v>29123.573</v>
      </c>
      <c r="E20" s="25">
        <v>2.3713096043194999</v>
      </c>
      <c r="F20" s="24">
        <v>23909.151999999998</v>
      </c>
      <c r="G20" s="25">
        <v>0.36140374451590801</v>
      </c>
    </row>
    <row r="21" spans="1:7">
      <c r="A21" s="29" t="s">
        <v>7</v>
      </c>
      <c r="B21" s="30">
        <v>57.966999999999999</v>
      </c>
      <c r="C21" s="31">
        <v>7.7010902409991902</v>
      </c>
      <c r="D21" s="30">
        <v>19775.963</v>
      </c>
      <c r="E21" s="31">
        <v>1.97081657889429</v>
      </c>
      <c r="F21" s="30">
        <v>5521.0339999999997</v>
      </c>
      <c r="G21" s="31">
        <v>0.25641719377203598</v>
      </c>
    </row>
    <row r="22" spans="1:7">
      <c r="A22" s="17" t="s">
        <v>8</v>
      </c>
      <c r="B22" s="32">
        <f>SUM(B13:B21)</f>
        <v>10462.097000000002</v>
      </c>
      <c r="C22" s="33">
        <f>((B13*C13)+(B14*C14)+(B15*C15)+(B16*C16)+(B17*C17)+(B18*C18)+(B19*C19)+(B20*C20)+(B21*C21))/B22</f>
        <v>4.8872980531532049</v>
      </c>
      <c r="D22" s="32">
        <f>SUM(D13:D21)</f>
        <v>208213.73</v>
      </c>
      <c r="E22" s="33">
        <f>((D13*E13)+(D14*E14)+(D15*E15)+(D16*E16)+(D17*E17)+(D18*E18)+(D19*E19)+(D20*E20)+(D21*E21))/D22</f>
        <v>2.2526676653311957</v>
      </c>
      <c r="F22" s="32">
        <f>SUM(F13:F21)</f>
        <v>134895.96500000003</v>
      </c>
      <c r="G22" s="33">
        <f>((F13*G13)+(F14*G14)+(F15*G15)+(F16*G16)+(F17*G17)+(F18*G18)+(F19*G19)+(F20*G20)+(F21*G21))/F22</f>
        <v>0.25247851141433331</v>
      </c>
    </row>
    <row r="25" spans="1:7" ht="15">
      <c r="A25" s="14" t="s">
        <v>38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533.29300000000001</v>
      </c>
      <c r="E29" s="22">
        <v>0.52181329213021699</v>
      </c>
      <c r="F29" s="21">
        <v>260.12900000000002</v>
      </c>
      <c r="G29" s="22">
        <v>0.21196909994656499</v>
      </c>
    </row>
    <row r="30" spans="1:7">
      <c r="A30" s="23" t="s">
        <v>9</v>
      </c>
      <c r="B30" s="24">
        <v>59.07</v>
      </c>
      <c r="C30" s="25">
        <v>4.16</v>
      </c>
      <c r="D30" s="24">
        <v>1257.8720000000001</v>
      </c>
      <c r="E30" s="25">
        <v>2.5912052193059298</v>
      </c>
      <c r="F30" s="24">
        <v>345.94</v>
      </c>
      <c r="G30" s="25">
        <v>0.442176706943401</v>
      </c>
    </row>
    <row r="31" spans="1:7">
      <c r="A31" s="23" t="s">
        <v>1</v>
      </c>
      <c r="B31" s="24">
        <v>0</v>
      </c>
      <c r="C31" s="26">
        <v>0</v>
      </c>
      <c r="D31" s="24">
        <v>667.69299999999998</v>
      </c>
      <c r="E31" s="25">
        <v>1.7838352431903</v>
      </c>
      <c r="F31" s="24">
        <v>299.89100000000002</v>
      </c>
      <c r="G31" s="25">
        <v>0.355001650599718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7.641</v>
      </c>
      <c r="C33" s="25">
        <v>9.7089876979452896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0</v>
      </c>
      <c r="C34" s="26">
        <v>0</v>
      </c>
      <c r="D34" s="24">
        <v>2898.4989999999998</v>
      </c>
      <c r="E34" s="25">
        <v>1.59248502863034</v>
      </c>
      <c r="F34" s="24">
        <v>633.48299999999995</v>
      </c>
      <c r="G34" s="25">
        <v>0.11521225826107399</v>
      </c>
    </row>
    <row r="35" spans="1:7">
      <c r="A35" s="23" t="s">
        <v>5</v>
      </c>
      <c r="B35" s="24">
        <v>9.5449999999999999</v>
      </c>
      <c r="C35" s="25">
        <v>4.3544892613934003</v>
      </c>
      <c r="D35" s="24">
        <v>3875.741</v>
      </c>
      <c r="E35" s="25">
        <v>4.2829292965323198</v>
      </c>
      <c r="F35" s="24">
        <v>134.89500000000001</v>
      </c>
      <c r="G35" s="25">
        <v>1.00100745023907</v>
      </c>
    </row>
    <row r="36" spans="1:7">
      <c r="A36" s="23" t="s">
        <v>6</v>
      </c>
      <c r="B36" s="24">
        <v>0</v>
      </c>
      <c r="C36" s="26">
        <v>0</v>
      </c>
      <c r="D36" s="24">
        <v>6435.5</v>
      </c>
      <c r="E36" s="25">
        <v>5.00466908356145</v>
      </c>
      <c r="F36" s="24">
        <v>5540.7209999999995</v>
      </c>
      <c r="G36" s="25">
        <v>1.7851943881426799</v>
      </c>
    </row>
    <row r="37" spans="1:7">
      <c r="A37" s="29" t="s">
        <v>7</v>
      </c>
      <c r="B37" s="30">
        <v>16.456</v>
      </c>
      <c r="C37" s="31">
        <v>3.4428390860476399</v>
      </c>
      <c r="D37" s="30">
        <v>35.561999999999998</v>
      </c>
      <c r="E37" s="31">
        <v>2.2751251335695399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92.712000000000003</v>
      </c>
      <c r="C38" s="33">
        <f>((B29*C29)+(B30*C30)+(B31*C31)+(B32*C32)+(B33*C33)+(B34*C34)+(B35*C35)+(B36*C36)+(B37*C37))/B38</f>
        <v>4.5100584066787457</v>
      </c>
      <c r="D38" s="32">
        <f>SUM(D29:D37)</f>
        <v>15704.16</v>
      </c>
      <c r="E38" s="33">
        <f>((D29*E29)+(D30*E30)+(D31*E31)+(D32*E32)+(D33*E33)+(D34*E34)+(D35*E35)+(D36*E36)+(D37*E37))/D38</f>
        <v>3.7080961348828239</v>
      </c>
      <c r="F38" s="32">
        <f>SUM(F29:F37)</f>
        <v>7215.0589999999993</v>
      </c>
      <c r="G38" s="33">
        <f>((F29*G29)+(F30*G30)+(F31*G31)+(F32*G32)+(F33*G33)+(F34*G34)+(F35*G35)+(F36*G36)+(F37*G37))/F38</f>
        <v>1.4433489265249664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topLeftCell="A2"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39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2949.3420000000001</v>
      </c>
      <c r="C13" s="22">
        <v>5.2819151943043599</v>
      </c>
      <c r="D13" s="21">
        <v>13164.734</v>
      </c>
      <c r="E13" s="22">
        <v>2.1790635475050202</v>
      </c>
      <c r="F13" s="21">
        <v>16465.935000000001</v>
      </c>
      <c r="G13" s="22">
        <v>0.23971533660250699</v>
      </c>
    </row>
    <row r="14" spans="1:8">
      <c r="A14" s="23" t="s">
        <v>9</v>
      </c>
      <c r="B14" s="24">
        <v>1673.316</v>
      </c>
      <c r="C14" s="25">
        <v>4.7682516709336404</v>
      </c>
      <c r="D14" s="24">
        <v>20642.812000000002</v>
      </c>
      <c r="E14" s="25">
        <v>2.5582128652336702</v>
      </c>
      <c r="F14" s="24">
        <v>19774.315999999999</v>
      </c>
      <c r="G14" s="25">
        <v>0.26315096456433701</v>
      </c>
    </row>
    <row r="15" spans="1:8">
      <c r="A15" s="23" t="s">
        <v>1</v>
      </c>
      <c r="B15" s="24">
        <v>208.292</v>
      </c>
      <c r="C15" s="25">
        <v>6.0959067270946603</v>
      </c>
      <c r="D15" s="24">
        <v>37531.694000000003</v>
      </c>
      <c r="E15" s="25">
        <v>2.7882558312982102</v>
      </c>
      <c r="F15" s="24">
        <v>28128.421999999999</v>
      </c>
      <c r="G15" s="25">
        <v>0.35316284827495797</v>
      </c>
    </row>
    <row r="16" spans="1:8">
      <c r="A16" s="23" t="s">
        <v>2</v>
      </c>
      <c r="B16" s="24">
        <v>0</v>
      </c>
      <c r="C16" s="26">
        <v>0</v>
      </c>
      <c r="D16" s="24">
        <v>18986.468000000001</v>
      </c>
      <c r="E16" s="25">
        <v>2.8460446642840602</v>
      </c>
      <c r="F16" s="27">
        <v>11293.904</v>
      </c>
      <c r="G16" s="28">
        <v>0.37475932485347802</v>
      </c>
    </row>
    <row r="17" spans="1:7">
      <c r="A17" s="23" t="s">
        <v>3</v>
      </c>
      <c r="B17" s="24">
        <v>7.1180000000000003</v>
      </c>
      <c r="C17" s="25">
        <v>12.2782968530486</v>
      </c>
      <c r="D17" s="24">
        <v>18679.003000000001</v>
      </c>
      <c r="E17" s="25">
        <v>3.0395477263963202</v>
      </c>
      <c r="F17" s="24">
        <v>27019.984</v>
      </c>
      <c r="G17" s="25">
        <v>0.36400847487548499</v>
      </c>
    </row>
    <row r="18" spans="1:7">
      <c r="A18" s="23" t="s">
        <v>4</v>
      </c>
      <c r="B18" s="24">
        <v>241.59100000000001</v>
      </c>
      <c r="C18" s="25">
        <v>6.8182408160900003</v>
      </c>
      <c r="D18" s="24">
        <v>23211.276000000002</v>
      </c>
      <c r="E18" s="25">
        <v>3.0390527336799602</v>
      </c>
      <c r="F18" s="24">
        <v>14023.212</v>
      </c>
      <c r="G18" s="25">
        <v>0.40977584272419199</v>
      </c>
    </row>
    <row r="19" spans="1:7">
      <c r="A19" s="23" t="s">
        <v>5</v>
      </c>
      <c r="B19" s="24">
        <v>0</v>
      </c>
      <c r="C19" s="26">
        <v>0</v>
      </c>
      <c r="D19" s="24">
        <v>18302.432000000001</v>
      </c>
      <c r="E19" s="25">
        <v>2.6344487706333202</v>
      </c>
      <c r="F19" s="24">
        <v>8413.8029999999999</v>
      </c>
      <c r="G19" s="25">
        <v>0.44413622971681199</v>
      </c>
    </row>
    <row r="20" spans="1:7">
      <c r="A20" s="23" t="s">
        <v>6</v>
      </c>
      <c r="B20" s="24">
        <v>68.451999999999998</v>
      </c>
      <c r="C20" s="25">
        <v>2.3879203821656101</v>
      </c>
      <c r="D20" s="24">
        <v>25907.371999999999</v>
      </c>
      <c r="E20" s="25">
        <v>2.68085226015977</v>
      </c>
      <c r="F20" s="24">
        <v>26595.491000000002</v>
      </c>
      <c r="G20" s="25">
        <v>0.54833027666231104</v>
      </c>
    </row>
    <row r="21" spans="1:7">
      <c r="A21" s="29" t="s">
        <v>7</v>
      </c>
      <c r="B21" s="30">
        <v>0</v>
      </c>
      <c r="C21" s="39">
        <v>0</v>
      </c>
      <c r="D21" s="30">
        <v>18086.528999999999</v>
      </c>
      <c r="E21" s="31">
        <v>2.3641379340392001</v>
      </c>
      <c r="F21" s="30">
        <v>6820.2139999999999</v>
      </c>
      <c r="G21" s="31">
        <v>0.35424514846601601</v>
      </c>
    </row>
    <row r="22" spans="1:7">
      <c r="A22" s="17" t="s">
        <v>8</v>
      </c>
      <c r="B22" s="32">
        <f>SUM(B13:B21)</f>
        <v>5148.1110000000017</v>
      </c>
      <c r="C22" s="33">
        <f>((B13*C13)+(B14*C14)+(B15*C15)+(B16*C16)+(B17*C17)+(B18*C18)+(B19*C19)+(B20*C20)+(B21*C21))/B22</f>
        <v>5.1911808428373041</v>
      </c>
      <c r="D22" s="32">
        <f>SUM(D13:D21)</f>
        <v>194512.32000000004</v>
      </c>
      <c r="E22" s="33">
        <f>((D13*E13)+(D14*E14)+(D15*E15)+(D16*E16)+(D17*E17)+(D18*E18)+(D19*E19)+(D20*E20)+(D21*E21))/D22</f>
        <v>2.7140981005778966</v>
      </c>
      <c r="F22" s="32">
        <f>SUM(F13:F21)</f>
        <v>158535.28100000002</v>
      </c>
      <c r="G22" s="33">
        <f>((F13*G13)+(F14*G14)+(F15*G15)+(F16*G16)+(F17*G17)+(F18*G18)+(F19*G19)+(F20*G20)+(F21*G21))/F22</f>
        <v>0.37616276109543084</v>
      </c>
    </row>
    <row r="25" spans="1:7" ht="15">
      <c r="A25" s="14" t="s">
        <v>40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526.654</v>
      </c>
      <c r="E29" s="22">
        <v>0.75610982352740097</v>
      </c>
      <c r="F29" s="21">
        <v>253.62</v>
      </c>
      <c r="G29" s="22">
        <v>0.37228938175222798</v>
      </c>
    </row>
    <row r="30" spans="1:7">
      <c r="A30" s="23" t="s">
        <v>9</v>
      </c>
      <c r="B30" s="24">
        <v>0</v>
      </c>
      <c r="C30" s="26">
        <v>0</v>
      </c>
      <c r="D30" s="24">
        <v>1255.452</v>
      </c>
      <c r="E30" s="25">
        <v>3.5310592331205801</v>
      </c>
      <c r="F30" s="24">
        <v>973.55499999999995</v>
      </c>
      <c r="G30" s="25">
        <v>0.28715684270534297</v>
      </c>
    </row>
    <row r="31" spans="1:7">
      <c r="A31" s="23" t="s">
        <v>1</v>
      </c>
      <c r="B31" s="24">
        <v>0</v>
      </c>
      <c r="C31" s="26">
        <v>0</v>
      </c>
      <c r="D31" s="24">
        <v>762.45799999999997</v>
      </c>
      <c r="E31" s="25">
        <v>2.3177995885881399</v>
      </c>
      <c r="F31" s="24">
        <v>298.995</v>
      </c>
      <c r="G31" s="25">
        <v>0.71415351427281404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7.5419999999999998</v>
      </c>
      <c r="C33" s="25">
        <v>10.3665938743039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0</v>
      </c>
      <c r="C34" s="26">
        <v>0</v>
      </c>
      <c r="D34" s="24">
        <v>2574.3389999999999</v>
      </c>
      <c r="E34" s="25">
        <v>1.8441696854998499</v>
      </c>
      <c r="F34" s="24">
        <v>1173.546</v>
      </c>
      <c r="G34" s="25">
        <v>0.18830853498712399</v>
      </c>
    </row>
    <row r="35" spans="1:7">
      <c r="A35" s="23" t="s">
        <v>5</v>
      </c>
      <c r="B35" s="24">
        <v>9.3719999999999999</v>
      </c>
      <c r="C35" s="25">
        <v>4.3504374733248001</v>
      </c>
      <c r="D35" s="24">
        <v>3615.8029999999999</v>
      </c>
      <c r="E35" s="25">
        <v>5.6763967908002897</v>
      </c>
      <c r="F35" s="24">
        <v>1020.61</v>
      </c>
      <c r="G35" s="25">
        <v>1.3468521337535</v>
      </c>
    </row>
    <row r="36" spans="1:7">
      <c r="A36" s="23" t="s">
        <v>6</v>
      </c>
      <c r="B36" s="24">
        <v>0</v>
      </c>
      <c r="C36" s="26">
        <v>0</v>
      </c>
      <c r="D36" s="24">
        <v>5351.0079999999998</v>
      </c>
      <c r="E36" s="25">
        <v>5.6223540868390698</v>
      </c>
      <c r="F36" s="24">
        <v>6349.3010000000004</v>
      </c>
      <c r="G36" s="25">
        <v>2.0192564372843398</v>
      </c>
    </row>
    <row r="37" spans="1:7">
      <c r="A37" s="29" t="s">
        <v>7</v>
      </c>
      <c r="B37" s="30">
        <v>16.311</v>
      </c>
      <c r="C37" s="31">
        <v>3.9120409539574501</v>
      </c>
      <c r="D37" s="30">
        <v>35.270000000000003</v>
      </c>
      <c r="E37" s="31">
        <v>2.7269271335412499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33.225000000000001</v>
      </c>
      <c r="C38" s="33">
        <f>((B29*C29)+(B30*C30)+(B31*C31)+(B32*C32)+(B33*C33)+(B34*C34)+(B35*C35)+(B36*C36)+(B37*C37))/B38</f>
        <v>5.5008713619262606</v>
      </c>
      <c r="D38" s="32">
        <f>SUM(D29:D37)</f>
        <v>14120.984</v>
      </c>
      <c r="E38" s="33">
        <f>((D29*E29)+(D30*E30)+(D31*E31)+(D32*E32)+(D33*E33)+(D34*E34)+(D35*E35)+(D36*E36)+(D37*E37))/D38</f>
        <v>4.3943254510401006</v>
      </c>
      <c r="F38" s="32">
        <f>SUM(F29:F37)</f>
        <v>10069.627</v>
      </c>
      <c r="G38" s="33">
        <f>((F29*G29)+(F30*G30)+(F31*G31)+(F32*G32)+(F33*G33)+(F34*G34)+(F35*G35)+(F36*G36)+(F37*G37))/F38</f>
        <v>1.4900231899092244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3" customWidth="1"/>
    <col min="2" max="2" width="12.140625" style="13" customWidth="1"/>
    <col min="3" max="3" width="11.7109375" style="13" customWidth="1"/>
    <col min="4" max="7" width="11.42578125" style="13"/>
    <col min="8" max="8" width="3.28515625" style="13" customWidth="1"/>
    <col min="9" max="16384" width="11.42578125" style="13"/>
  </cols>
  <sheetData>
    <row r="1" spans="1:8" s="4" customFormat="1" ht="27">
      <c r="A1" s="1" t="s">
        <v>23</v>
      </c>
      <c r="B1" s="2"/>
      <c r="C1" s="3"/>
      <c r="D1" s="3"/>
      <c r="E1" s="3"/>
      <c r="F1" s="3"/>
      <c r="G1" s="3"/>
      <c r="H1" s="3"/>
    </row>
    <row r="2" spans="1:8" s="8" customFormat="1" ht="18">
      <c r="A2" s="5" t="s">
        <v>14</v>
      </c>
      <c r="B2" s="6"/>
      <c r="C2" s="7"/>
      <c r="D2" s="7"/>
      <c r="E2" s="7"/>
      <c r="F2" s="7"/>
      <c r="G2" s="7"/>
      <c r="H2" s="7"/>
    </row>
    <row r="3" spans="1:8" s="8" customFormat="1">
      <c r="B3" s="6"/>
      <c r="C3" s="7"/>
      <c r="D3" s="7"/>
      <c r="E3" s="7"/>
      <c r="F3" s="7"/>
      <c r="G3" s="7"/>
      <c r="H3" s="7"/>
    </row>
    <row r="4" spans="1:8" s="8" customFormat="1">
      <c r="A4" s="9" t="s">
        <v>12</v>
      </c>
      <c r="B4" s="6"/>
      <c r="C4" s="7"/>
      <c r="D4" s="7"/>
      <c r="E4" s="7"/>
      <c r="F4" s="7"/>
      <c r="G4" s="7"/>
      <c r="H4" s="7"/>
    </row>
    <row r="5" spans="1:8">
      <c r="A5" s="10" t="s">
        <v>15</v>
      </c>
      <c r="B5" s="11"/>
      <c r="C5" s="12"/>
      <c r="D5" s="12"/>
      <c r="E5" s="12"/>
      <c r="F5" s="12"/>
      <c r="G5" s="12"/>
      <c r="H5" s="12"/>
    </row>
    <row r="9" spans="1:8" ht="15">
      <c r="A9" s="14" t="s">
        <v>41</v>
      </c>
    </row>
    <row r="10" spans="1:8">
      <c r="A10" s="13" t="s">
        <v>16</v>
      </c>
    </row>
    <row r="11" spans="1:8">
      <c r="B11" s="15" t="s">
        <v>17</v>
      </c>
      <c r="C11" s="16"/>
      <c r="D11" s="15" t="s">
        <v>18</v>
      </c>
      <c r="E11" s="16"/>
      <c r="F11" s="15" t="s">
        <v>26</v>
      </c>
      <c r="G11" s="16"/>
    </row>
    <row r="12" spans="1:8">
      <c r="A12" s="17" t="s">
        <v>19</v>
      </c>
      <c r="B12" s="18" t="s">
        <v>20</v>
      </c>
      <c r="C12" s="19" t="s">
        <v>21</v>
      </c>
      <c r="D12" s="18" t="s">
        <v>20</v>
      </c>
      <c r="E12" s="19" t="s">
        <v>22</v>
      </c>
      <c r="F12" s="18" t="s">
        <v>20</v>
      </c>
      <c r="G12" s="19" t="s">
        <v>22</v>
      </c>
    </row>
    <row r="13" spans="1:8">
      <c r="A13" s="20" t="s">
        <v>0</v>
      </c>
      <c r="B13" s="21">
        <v>2354.0529999999999</v>
      </c>
      <c r="C13" s="22">
        <v>5.7597922672089403</v>
      </c>
      <c r="D13" s="21">
        <v>12759.892</v>
      </c>
      <c r="E13" s="22">
        <v>2.7177155085638698</v>
      </c>
      <c r="F13" s="21">
        <v>16433.008000000002</v>
      </c>
      <c r="G13" s="22">
        <v>0.36134448099824501</v>
      </c>
    </row>
    <row r="14" spans="1:8">
      <c r="A14" s="23" t="s">
        <v>9</v>
      </c>
      <c r="B14" s="24">
        <v>454.18799999999999</v>
      </c>
      <c r="C14" s="25">
        <v>4.7384714105172296</v>
      </c>
      <c r="D14" s="24">
        <v>19126.868999999999</v>
      </c>
      <c r="E14" s="25">
        <v>3.0379092957137899</v>
      </c>
      <c r="F14" s="24">
        <v>23435.046999999999</v>
      </c>
      <c r="G14" s="25">
        <v>0.38064904563664798</v>
      </c>
    </row>
    <row r="15" spans="1:8">
      <c r="A15" s="23" t="s">
        <v>1</v>
      </c>
      <c r="B15" s="24">
        <v>114.18899999999999</v>
      </c>
      <c r="C15" s="25">
        <v>6.3537375579083797</v>
      </c>
      <c r="D15" s="24">
        <v>33756.500999999997</v>
      </c>
      <c r="E15" s="25">
        <v>3.1916888319971299</v>
      </c>
      <c r="F15" s="24">
        <v>39242.137999999999</v>
      </c>
      <c r="G15" s="25">
        <v>0.44600237724050601</v>
      </c>
    </row>
    <row r="16" spans="1:8">
      <c r="A16" s="23" t="s">
        <v>2</v>
      </c>
      <c r="B16" s="24">
        <v>0</v>
      </c>
      <c r="C16" s="26">
        <v>0</v>
      </c>
      <c r="D16" s="24">
        <v>16955.870999999999</v>
      </c>
      <c r="E16" s="25">
        <v>3.2513859027354002</v>
      </c>
      <c r="F16" s="27">
        <v>15304.061</v>
      </c>
      <c r="G16" s="28">
        <v>0.44760943314326801</v>
      </c>
    </row>
    <row r="17" spans="1:7">
      <c r="A17" s="23" t="s">
        <v>3</v>
      </c>
      <c r="B17" s="24">
        <v>4.8929999999999998</v>
      </c>
      <c r="C17" s="25">
        <v>11.9040572246066</v>
      </c>
      <c r="D17" s="24">
        <v>16192.055</v>
      </c>
      <c r="E17" s="25">
        <v>3.4595206859783998</v>
      </c>
      <c r="F17" s="24">
        <v>36547.65</v>
      </c>
      <c r="G17" s="25">
        <v>0.48174256156004602</v>
      </c>
    </row>
    <row r="18" spans="1:7">
      <c r="A18" s="23" t="s">
        <v>4</v>
      </c>
      <c r="B18" s="24">
        <v>90.299000000000007</v>
      </c>
      <c r="C18" s="25">
        <v>6.2522503792954502</v>
      </c>
      <c r="D18" s="24">
        <v>20101.088</v>
      </c>
      <c r="E18" s="25">
        <v>3.4402481303499601</v>
      </c>
      <c r="F18" s="24">
        <v>17065.185000000001</v>
      </c>
      <c r="G18" s="25">
        <v>0.57144842502439896</v>
      </c>
    </row>
    <row r="19" spans="1:7">
      <c r="A19" s="23" t="s">
        <v>5</v>
      </c>
      <c r="B19" s="24">
        <v>0</v>
      </c>
      <c r="C19" s="26">
        <v>0</v>
      </c>
      <c r="D19" s="24">
        <v>16561.746999999999</v>
      </c>
      <c r="E19" s="25">
        <v>3.0296017943034599</v>
      </c>
      <c r="F19" s="24">
        <v>12504.761</v>
      </c>
      <c r="G19" s="25">
        <v>0.57091519861914997</v>
      </c>
    </row>
    <row r="20" spans="1:7">
      <c r="A20" s="23" t="s">
        <v>6</v>
      </c>
      <c r="B20" s="24">
        <v>8.5020000000000007</v>
      </c>
      <c r="C20" s="25">
        <v>11.5</v>
      </c>
      <c r="D20" s="24">
        <v>23241.999</v>
      </c>
      <c r="E20" s="25">
        <v>3.0205044166812001</v>
      </c>
      <c r="F20" s="24">
        <v>36791.586000000003</v>
      </c>
      <c r="G20" s="25">
        <v>0.649563879116274</v>
      </c>
    </row>
    <row r="21" spans="1:7">
      <c r="A21" s="29" t="s">
        <v>7</v>
      </c>
      <c r="B21" s="30">
        <v>0</v>
      </c>
      <c r="C21" s="39">
        <v>0</v>
      </c>
      <c r="D21" s="30">
        <v>16879.884999999998</v>
      </c>
      <c r="E21" s="31">
        <v>2.60963863906656</v>
      </c>
      <c r="F21" s="30">
        <v>13426.08</v>
      </c>
      <c r="G21" s="31">
        <v>0.37233080899264698</v>
      </c>
    </row>
    <row r="22" spans="1:7">
      <c r="A22" s="17" t="s">
        <v>8</v>
      </c>
      <c r="B22" s="32">
        <f>SUM(B13:B21)</f>
        <v>3026.1239999999998</v>
      </c>
      <c r="C22" s="33">
        <f>((B13*C13)+(B14*C14)+(B15*C15)+(B16*C16)+(B17*C17)+(B18*C18)+(B19*C19)+(B20*C20)+(B21*C21))/B22</f>
        <v>5.6696723485224032</v>
      </c>
      <c r="D22" s="32">
        <f>SUM(D13:D21)</f>
        <v>175575.90700000001</v>
      </c>
      <c r="E22" s="33">
        <f>((D13*E13)+(D14*E14)+(D15*E15)+(D16*E16)+(D17*E17)+(D18*E18)+(D19*E19)+(D20*E20)+(D21*E21))/D22</f>
        <v>3.105504193727445</v>
      </c>
      <c r="F22" s="32">
        <f>SUM(F13:F21)</f>
        <v>210749.516</v>
      </c>
      <c r="G22" s="33">
        <f>((F13*G13)+(F14*G14)+(F15*G15)+(F16*G16)+(F17*G17)+(F18*G18)+(F19*G19)+(F20*G20)+(F21*G21))/F22</f>
        <v>0.48686162679965539</v>
      </c>
    </row>
    <row r="25" spans="1:7" ht="15">
      <c r="A25" s="14" t="s">
        <v>42</v>
      </c>
    </row>
    <row r="26" spans="1:7">
      <c r="A26" s="13" t="s">
        <v>16</v>
      </c>
    </row>
    <row r="27" spans="1:7">
      <c r="B27" s="15" t="s">
        <v>17</v>
      </c>
      <c r="C27" s="16"/>
      <c r="D27" s="15" t="s">
        <v>18</v>
      </c>
      <c r="E27" s="16"/>
      <c r="F27" s="15" t="s">
        <v>26</v>
      </c>
      <c r="G27" s="16"/>
    </row>
    <row r="28" spans="1:7">
      <c r="A28" s="17" t="s">
        <v>19</v>
      </c>
      <c r="B28" s="18" t="s">
        <v>20</v>
      </c>
      <c r="C28" s="19" t="s">
        <v>21</v>
      </c>
      <c r="D28" s="18" t="s">
        <v>20</v>
      </c>
      <c r="E28" s="19" t="s">
        <v>22</v>
      </c>
      <c r="F28" s="18" t="s">
        <v>20</v>
      </c>
      <c r="G28" s="19" t="s">
        <v>22</v>
      </c>
    </row>
    <row r="29" spans="1:7">
      <c r="A29" s="20" t="s">
        <v>0</v>
      </c>
      <c r="B29" s="21">
        <v>0</v>
      </c>
      <c r="C29" s="34">
        <v>0</v>
      </c>
      <c r="D29" s="21">
        <v>523.60500000000002</v>
      </c>
      <c r="E29" s="22">
        <v>1.0134458398984001</v>
      </c>
      <c r="F29" s="21">
        <v>642.59799999999996</v>
      </c>
      <c r="G29" s="22">
        <v>0.24983303091512901</v>
      </c>
    </row>
    <row r="30" spans="1:7">
      <c r="A30" s="23" t="s">
        <v>9</v>
      </c>
      <c r="B30" s="24">
        <v>0</v>
      </c>
      <c r="C30" s="26">
        <v>0</v>
      </c>
      <c r="D30" s="24">
        <v>1156.23</v>
      </c>
      <c r="E30" s="25">
        <v>4.1301094614594698</v>
      </c>
      <c r="F30" s="24">
        <v>971.33900000000006</v>
      </c>
      <c r="G30" s="25">
        <v>0.354536263858447</v>
      </c>
    </row>
    <row r="31" spans="1:7">
      <c r="A31" s="23" t="s">
        <v>1</v>
      </c>
      <c r="B31" s="24">
        <v>0</v>
      </c>
      <c r="C31" s="26">
        <v>0</v>
      </c>
      <c r="D31" s="24">
        <v>784.45500000000004</v>
      </c>
      <c r="E31" s="25">
        <v>2.8597781805097102</v>
      </c>
      <c r="F31" s="24">
        <v>494.923</v>
      </c>
      <c r="G31" s="25">
        <v>0.98413131277933297</v>
      </c>
    </row>
    <row r="32" spans="1:7">
      <c r="A32" s="23" t="s">
        <v>2</v>
      </c>
      <c r="B32" s="24">
        <v>0</v>
      </c>
      <c r="C32" s="26">
        <v>0</v>
      </c>
      <c r="D32" s="24">
        <v>0</v>
      </c>
      <c r="E32" s="26">
        <v>0</v>
      </c>
      <c r="F32" s="24">
        <v>0</v>
      </c>
      <c r="G32" s="26">
        <v>0</v>
      </c>
    </row>
    <row r="33" spans="1:7">
      <c r="A33" s="23" t="s">
        <v>3</v>
      </c>
      <c r="B33" s="24">
        <v>5.9809999999999999</v>
      </c>
      <c r="C33" s="25">
        <v>11.3817774619629</v>
      </c>
      <c r="D33" s="24">
        <v>0</v>
      </c>
      <c r="E33" s="26">
        <v>0</v>
      </c>
      <c r="F33" s="24">
        <v>0</v>
      </c>
      <c r="G33" s="26">
        <v>0</v>
      </c>
    </row>
    <row r="34" spans="1:7">
      <c r="A34" s="23" t="s">
        <v>4</v>
      </c>
      <c r="B34" s="24">
        <v>0</v>
      </c>
      <c r="C34" s="26">
        <v>0</v>
      </c>
      <c r="D34" s="24">
        <v>2295.67</v>
      </c>
      <c r="E34" s="25">
        <v>2.1776753679753602</v>
      </c>
      <c r="F34" s="24">
        <v>1662.144</v>
      </c>
      <c r="G34" s="25">
        <v>0.28140314858399801</v>
      </c>
    </row>
    <row r="35" spans="1:7">
      <c r="A35" s="23" t="s">
        <v>5</v>
      </c>
      <c r="B35" s="24">
        <v>9.2390000000000008</v>
      </c>
      <c r="C35" s="25">
        <v>4.54668254140058</v>
      </c>
      <c r="D35" s="24">
        <v>2536.625</v>
      </c>
      <c r="E35" s="25">
        <v>6.6156589401018699</v>
      </c>
      <c r="F35" s="24">
        <v>3048.8809999999999</v>
      </c>
      <c r="G35" s="25">
        <v>1.6907841408131099</v>
      </c>
    </row>
    <row r="36" spans="1:7">
      <c r="A36" s="23" t="s">
        <v>6</v>
      </c>
      <c r="B36" s="24">
        <v>0</v>
      </c>
      <c r="C36" s="26">
        <v>0</v>
      </c>
      <c r="D36" s="24">
        <v>4448.3339999999998</v>
      </c>
      <c r="E36" s="25">
        <v>5.6275338589432398</v>
      </c>
      <c r="F36" s="24">
        <v>6179.1130000000003</v>
      </c>
      <c r="G36" s="25">
        <v>2.3776496807293102</v>
      </c>
    </row>
    <row r="37" spans="1:7">
      <c r="A37" s="29" t="s">
        <v>7</v>
      </c>
      <c r="B37" s="30">
        <v>34.423999999999999</v>
      </c>
      <c r="C37" s="31">
        <v>4.4191523355798301</v>
      </c>
      <c r="D37" s="30">
        <v>16.606999999999999</v>
      </c>
      <c r="E37" s="31">
        <v>2.54559523092672</v>
      </c>
      <c r="F37" s="30">
        <v>0</v>
      </c>
      <c r="G37" s="39">
        <v>0</v>
      </c>
    </row>
    <row r="38" spans="1:7">
      <c r="A38" s="17" t="s">
        <v>8</v>
      </c>
      <c r="B38" s="32">
        <f>SUM(B29:B37)</f>
        <v>49.643999999999998</v>
      </c>
      <c r="C38" s="33">
        <f>((B29*C29)+(B30*C30)+(B31*C31)+(B32*C32)+(B33*C33)+(B34*C34)+(B35*C35)+(B36*C36)+(B37*C37))/B38</f>
        <v>5.2817281242446246</v>
      </c>
      <c r="D38" s="32">
        <f>SUM(D29:D37)</f>
        <v>11761.526</v>
      </c>
      <c r="E38" s="33">
        <f>((D29*E29)+(D30*E30)+(D31*E31)+(D32*E32)+(D33*E33)+(D34*E34)+(D35*E35)+(D36*E36)+(D37*E37))/D38</f>
        <v>4.6257147104924439</v>
      </c>
      <c r="F38" s="32">
        <f>SUM(F29:F37)</f>
        <v>12998.998</v>
      </c>
      <c r="G38" s="33">
        <f>((F29*G29)+(F30*G30)+(F31*G31)+(F32*G32)+(F33*G33)+(F34*G34)+(F35*G35)+(F36*G36)+(F37*G37))/F38</f>
        <v>1.6390866877878918</v>
      </c>
    </row>
    <row r="41" spans="1:7" ht="15">
      <c r="A41" s="35" t="s">
        <v>11</v>
      </c>
    </row>
    <row r="42" spans="1:7">
      <c r="A42" s="36" t="s">
        <v>13</v>
      </c>
    </row>
    <row r="43" spans="1:7">
      <c r="A43" s="37" t="s">
        <v>10</v>
      </c>
    </row>
  </sheetData>
  <mergeCells count="6">
    <mergeCell ref="B27:C27"/>
    <mergeCell ref="D27:E27"/>
    <mergeCell ref="F27:G27"/>
    <mergeCell ref="B11:C11"/>
    <mergeCell ref="D11:E11"/>
    <mergeCell ref="F11:G11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 2011</vt:lpstr>
      <vt:lpstr>februar 2011</vt:lpstr>
      <vt:lpstr>mars 2011</vt:lpstr>
      <vt:lpstr>april 2011</vt:lpstr>
      <vt:lpstr>mai 2011</vt:lpstr>
      <vt:lpstr>juni 2011</vt:lpstr>
      <vt:lpstr>juli 2011</vt:lpstr>
      <vt:lpstr>august 2011</vt:lpstr>
      <vt:lpstr>september 2011</vt:lpstr>
      <vt:lpstr>oktober 2011</vt:lpstr>
      <vt:lpstr>november 2011</vt:lpstr>
      <vt:lpstr>desember 2011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cp:lastPrinted>2009-10-12T12:46:12Z</cp:lastPrinted>
  <dcterms:created xsi:type="dcterms:W3CDTF">2009-07-30T06:25:34Z</dcterms:created>
  <dcterms:modified xsi:type="dcterms:W3CDTF">2014-07-28T11:38:54Z</dcterms:modified>
</cp:coreProperties>
</file>