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46" activeTab="11"/>
  </bookViews>
  <sheets>
    <sheet name="januar_2005" sheetId="14" r:id="rId1"/>
    <sheet name="februar_2005" sheetId="13" r:id="rId2"/>
    <sheet name="mars_2005" sheetId="12" r:id="rId3"/>
    <sheet name="april_2005" sheetId="11" r:id="rId4"/>
    <sheet name="mai_2005" sheetId="10" r:id="rId5"/>
    <sheet name="juni_2005" sheetId="9" r:id="rId6"/>
    <sheet name="juli_2005" sheetId="15" r:id="rId7"/>
    <sheet name="august_2005" sheetId="16" r:id="rId8"/>
    <sheet name="september_2005" sheetId="17" r:id="rId9"/>
    <sheet name="oktober_2005" sheetId="7" r:id="rId10"/>
    <sheet name="november_2005" sheetId="8" r:id="rId11"/>
    <sheet name="desember_2005" sheetId="18" r:id="rId12"/>
  </sheets>
  <calcPr calcId="125725"/>
</workbook>
</file>

<file path=xl/calcChain.xml><?xml version="1.0" encoding="utf-8"?>
<calcChain xmlns="http://schemas.openxmlformats.org/spreadsheetml/2006/main">
  <c r="F38" i="18"/>
  <c r="G38" s="1"/>
  <c r="D38"/>
  <c r="E38" s="1"/>
  <c r="B38"/>
  <c r="C38" s="1"/>
  <c r="F22"/>
  <c r="G22" s="1"/>
  <c r="D22"/>
  <c r="E22" s="1"/>
  <c r="B22"/>
  <c r="C22" s="1"/>
  <c r="G38" i="8"/>
  <c r="F38"/>
  <c r="D38"/>
  <c r="E38" s="1"/>
  <c r="B38"/>
  <c r="C38" s="1"/>
  <c r="F22"/>
  <c r="G22" s="1"/>
  <c r="E22"/>
  <c r="D22"/>
  <c r="B22"/>
  <c r="C22" s="1"/>
  <c r="F38" i="7"/>
  <c r="G38" s="1"/>
  <c r="E38"/>
  <c r="D38"/>
  <c r="B38"/>
  <c r="C38" s="1"/>
  <c r="F22"/>
  <c r="G22" s="1"/>
  <c r="D22"/>
  <c r="E22" s="1"/>
  <c r="C22"/>
  <c r="B22"/>
  <c r="G38" i="17"/>
  <c r="F38"/>
  <c r="D38"/>
  <c r="E38" s="1"/>
  <c r="C38"/>
  <c r="B38"/>
  <c r="F22"/>
  <c r="G22" s="1"/>
  <c r="E22"/>
  <c r="D22"/>
  <c r="B22"/>
  <c r="C22" s="1"/>
  <c r="F38" i="16"/>
  <c r="G38" s="1"/>
  <c r="E38"/>
  <c r="D38"/>
  <c r="B38"/>
  <c r="C38" s="1"/>
  <c r="F22"/>
  <c r="G22" s="1"/>
  <c r="D22"/>
  <c r="E22" s="1"/>
  <c r="C22"/>
  <c r="B22"/>
  <c r="F38" i="15"/>
  <c r="G38" s="1"/>
  <c r="D38"/>
  <c r="E38" s="1"/>
  <c r="B38"/>
  <c r="C38" s="1"/>
  <c r="G22"/>
  <c r="F22"/>
  <c r="D22"/>
  <c r="E22" s="1"/>
  <c r="B22"/>
  <c r="C22" s="1"/>
  <c r="F38" i="9"/>
  <c r="G38" s="1"/>
  <c r="D38"/>
  <c r="E38" s="1"/>
  <c r="C38"/>
  <c r="B38"/>
  <c r="F22"/>
  <c r="G22" s="1"/>
  <c r="D22"/>
  <c r="E22" s="1"/>
  <c r="B22"/>
  <c r="C22" s="1"/>
  <c r="F38" i="10"/>
  <c r="G38" s="1"/>
  <c r="D38"/>
  <c r="E38" s="1"/>
  <c r="C38"/>
  <c r="B38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G38" i="12"/>
  <c r="F38"/>
  <c r="D38"/>
  <c r="E38" s="1"/>
  <c r="B38"/>
  <c r="C38" s="1"/>
  <c r="F22"/>
  <c r="G22" s="1"/>
  <c r="D22"/>
  <c r="E22" s="1"/>
  <c r="B22"/>
  <c r="C22" s="1"/>
  <c r="F38" i="13"/>
  <c r="G38" s="1"/>
  <c r="D38"/>
  <c r="E38" s="1"/>
  <c r="C38"/>
  <c r="B38"/>
  <c r="F22"/>
  <c r="G22" s="1"/>
  <c r="D22"/>
  <c r="E22" s="1"/>
  <c r="B22"/>
  <c r="C22" s="1"/>
  <c r="F38" i="14"/>
  <c r="G38" s="1"/>
  <c r="E38"/>
  <c r="D38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<sst xmlns="http://schemas.openxmlformats.org/spreadsheetml/2006/main" count="612" uniqueCount="49">
  <si>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</si>
  <si>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</si>
  <si>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</si>
  <si>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</si>
  <si>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</si>
  <si>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</si>
  <si>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</si>
  <si>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</si>
  <si>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</si>
  <si>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</si>
  <si>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</si>
  <si>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</si>
  <si>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</si>
  <si>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</si>
  <si>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Fylke</t>
  </si>
  <si>
    <t>Antall</t>
  </si>
  <si>
    <t>Tall spesifisert på art, fylke og årsklasse</t>
  </si>
  <si>
    <t>Antall i 1000 stk. Gjennomsnittlig vekt i kilo.</t>
  </si>
  <si>
    <t>Tidligere utsett</t>
  </si>
  <si>
    <t xml:space="preserve"> Gj. Vekt</t>
  </si>
  <si>
    <t>Gj. Vekt</t>
  </si>
  <si>
    <t>Innrapportert beholdning av laks per utgangen av januar 2005 fordelt på årsklasse</t>
  </si>
  <si>
    <t>Innrapportert beholdning av regnbueørret per utgangen av januar 2005 fordelt på årsklasse</t>
  </si>
  <si>
    <t>2005-utsett</t>
  </si>
  <si>
    <t>2004-utsett</t>
  </si>
  <si>
    <t>Innrapportert beholdning av laks per utgangen av desember 2005 fordelt på årsklasse</t>
  </si>
  <si>
    <t>Innrapportert beholdning av regnbueørret per utgangen av desember 2005 fordelt på årsklasse</t>
  </si>
  <si>
    <t>Innrapportert beholdning av laks per utgangen av november 2005 fordelt på årsklasse</t>
  </si>
  <si>
    <t>Innrapportert beholdning av regnbueørret per utgangen av november 2005 fordelt på årsklasse</t>
  </si>
  <si>
    <t>Innrapportert beholdning av laks per utgangen av oktober 2005 fordelt på årsklasse</t>
  </si>
  <si>
    <t>Innrapportert beholdning av regnbueørret per utgangen av oktober 2005 fordelt på årsklasse</t>
  </si>
  <si>
    <t>Innrapportert beholdning av laks per utgangen av september 2005 fordelt på årsklasse</t>
  </si>
  <si>
    <t>Innrapportert beholdning av regnbueørret per utgangen av september 2005 fordelt på årsklasse</t>
  </si>
  <si>
    <t>Innrapportert beholdning av laks per utgangen av august 2005 fordelt på årsklasse</t>
  </si>
  <si>
    <t>Innrapportert beholdning av regnbueørret per utgangen av august 2005 fordelt på årsklasse</t>
  </si>
  <si>
    <t>Innrapportert beholdning av laks per utgangen av juli 2005 fordelt på årsklasse</t>
  </si>
  <si>
    <t>Innrapportert beholdning av regnbueørret per utgangen av juli 2005 fordelt på årsklasse</t>
  </si>
  <si>
    <t>Innrapportert beholdning av regnbueørret per utgangen av juni 2005 fordelt på årsklasse</t>
  </si>
  <si>
    <t>Innrapportert beholdning av laks per utgangen av juni 2005 fordelt på årsklasse</t>
  </si>
  <si>
    <t>Innrapportert beholdning av laks per utgangen av mai 2005 fordelt på årsklasse</t>
  </si>
  <si>
    <t>Innrapportert beholdning av regnbueørret per utgangen av mai 2005 fordelt på årsklasse</t>
  </si>
  <si>
    <t>Innrapportert beholdning av laks per utgangen av april 2005 fordelt på årsklasse</t>
  </si>
  <si>
    <t>Innrapportert beholdning av regnbueørret per utgangen av april 2005 fordelt på årsklasse</t>
  </si>
  <si>
    <t>Innrapportert beholdning av laks per utgangen av mars 2005 fordelt på årsklasse</t>
  </si>
  <si>
    <t>Innrapportert beholdning av regnbueørret per utgangen av mars 2005 fordelt på årsklasse</t>
  </si>
  <si>
    <t>Innrapportert beholdning av laks per utgangen av februar 2005 fordelt på årsklasse</t>
  </si>
  <si>
    <t>Innrapportert beholdning av regnbueørret per utgangen av februar 2005 fordelt på årsklasse</t>
  </si>
  <si>
    <t>Beholdning av fisk ved månedslutt i 2005</t>
  </si>
  <si>
    <t>Innrapporterte data per 28.7.2014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</si>
</sst>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1" fontId="7" fillId="0" borderId="8" xfId="0" applyNumberFormat="1" applyFont="1" applyBorder="1"/>
    <xf numFmtId="1" fontId="7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0" borderId="11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21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2333.8629999999998</v>
      </c>
      <c r="C13" s="20">
        <v>4.5984167206901203</v>
      </c>
      <c r="D13" s="19">
        <v>7683.4859999999999</v>
      </c>
      <c r="E13" s="20">
        <v>1.4139616044071699</v>
      </c>
      <c r="F13" s="19">
        <v>0</v>
      </c>
      <c r="G13" s="32">
        <v>0</v>
      </c>
    </row>
    <row r="14" spans="1:8" s="13" customFormat="1">
      <c r="A14" s="21" t="s">
        <v>9</v>
      </c>
      <c r="B14" s="22">
        <v>4094.2820000000002</v>
      </c>
      <c r="C14" s="23">
        <v>4.147140731635</v>
      </c>
      <c r="D14" s="22">
        <v>13129.313</v>
      </c>
      <c r="E14" s="23">
        <v>1.0947309271246699</v>
      </c>
      <c r="F14" s="22">
        <v>0</v>
      </c>
      <c r="G14" s="24">
        <v>0</v>
      </c>
    </row>
    <row r="15" spans="1:8" s="13" customFormat="1">
      <c r="A15" s="21" t="s">
        <v>1</v>
      </c>
      <c r="B15" s="22">
        <v>9151.9830000000002</v>
      </c>
      <c r="C15" s="23">
        <v>4.0756152355178097</v>
      </c>
      <c r="D15" s="22">
        <v>21145.940999999999</v>
      </c>
      <c r="E15" s="23">
        <v>1.34257926871166</v>
      </c>
      <c r="F15" s="22">
        <v>0</v>
      </c>
      <c r="G15" s="24">
        <v>0</v>
      </c>
    </row>
    <row r="16" spans="1:8" s="13" customFormat="1">
      <c r="A16" s="21" t="s">
        <v>2</v>
      </c>
      <c r="B16" s="22">
        <v>3515.68</v>
      </c>
      <c r="C16" s="23">
        <v>4.2902005210940697</v>
      </c>
      <c r="D16" s="22">
        <v>11448.111000000001</v>
      </c>
      <c r="E16" s="23">
        <v>1.0348932382818401</v>
      </c>
      <c r="F16" s="25">
        <v>0</v>
      </c>
      <c r="G16" s="37">
        <v>0</v>
      </c>
    </row>
    <row r="17" spans="1:7" s="13" customFormat="1">
      <c r="A17" s="21" t="s">
        <v>3</v>
      </c>
      <c r="B17" s="22">
        <v>6011.1970000000001</v>
      </c>
      <c r="C17" s="23">
        <v>4.1390024976722604</v>
      </c>
      <c r="D17" s="22">
        <v>14348.788</v>
      </c>
      <c r="E17" s="23">
        <v>1.16587106046866</v>
      </c>
      <c r="F17" s="22">
        <v>0</v>
      </c>
      <c r="G17" s="24">
        <v>0</v>
      </c>
    </row>
    <row r="18" spans="1:7" s="13" customFormat="1">
      <c r="A18" s="21" t="s">
        <v>4</v>
      </c>
      <c r="B18" s="22">
        <v>4535.07</v>
      </c>
      <c r="C18" s="23">
        <v>4.03526525345805</v>
      </c>
      <c r="D18" s="22">
        <v>14986.989</v>
      </c>
      <c r="E18" s="23">
        <v>1.1770172470934599</v>
      </c>
      <c r="F18" s="22">
        <v>175.28800000000001</v>
      </c>
      <c r="G18" s="23">
        <v>0.117554179407603</v>
      </c>
    </row>
    <row r="19" spans="1:7" s="13" customFormat="1">
      <c r="A19" s="21" t="s">
        <v>5</v>
      </c>
      <c r="B19" s="22">
        <v>3734.4639999999999</v>
      </c>
      <c r="C19" s="23">
        <v>3.73045424778496</v>
      </c>
      <c r="D19" s="22">
        <v>12868.450999999999</v>
      </c>
      <c r="E19" s="23">
        <v>1.1126524305839101</v>
      </c>
      <c r="F19" s="22">
        <v>0</v>
      </c>
      <c r="G19" s="24">
        <v>0</v>
      </c>
    </row>
    <row r="20" spans="1:7" s="13" customFormat="1">
      <c r="A20" s="21" t="s">
        <v>6</v>
      </c>
      <c r="B20" s="22">
        <v>8199.2199999999993</v>
      </c>
      <c r="C20" s="23">
        <v>3.6433045942175002</v>
      </c>
      <c r="D20" s="22">
        <v>25133.190999999999</v>
      </c>
      <c r="E20" s="23">
        <v>1.2087651116406199</v>
      </c>
      <c r="F20" s="22">
        <v>517.38</v>
      </c>
      <c r="G20" s="23">
        <v>8.5255649619235402E-2</v>
      </c>
    </row>
    <row r="21" spans="1:7" s="13" customFormat="1">
      <c r="A21" s="27" t="s">
        <v>7</v>
      </c>
      <c r="B21" s="28">
        <v>5792.6</v>
      </c>
      <c r="C21" s="29">
        <v>3.6810314934571702</v>
      </c>
      <c r="D21" s="28">
        <v>14601.527</v>
      </c>
      <c r="E21" s="29">
        <v>0.99997892186207604</v>
      </c>
      <c r="F21" s="28">
        <v>63.643000000000001</v>
      </c>
      <c r="G21" s="29">
        <v>0.16932165359898199</v>
      </c>
    </row>
    <row r="22" spans="1:7" s="13" customFormat="1">
      <c r="A22" s="15" t="s">
        <v>8</v>
      </c>
      <c r="B22" s="30">
        <f>SUM(B13:B21)</f>
        <v>47368.359000000004</v>
      </c>
      <c r="C22" s="31">
        <f>((B13*C13)+(B14*C14)+(B15*C15)+(B16*C16)+(B17*C17)+(B18*C18)+(B19*C19)+(B20*C20)+(B21*C21))/B22</f>
        <v>3.9773678378007573</v>
      </c>
      <c r="D22" s="30">
        <f>SUM(D13:D21)</f>
        <v>135345.79699999999</v>
      </c>
      <c r="E22" s="31">
        <f>((D13*E13)+(D14*E14)+(D15*E15)+(D16*E16)+(D17*E17)+(D18*E18)+(D19*E19)+(D20*E20)+(D21*E21))/D22</f>
        <v>1.1758261839929895</v>
      </c>
      <c r="F22" s="30">
        <f>SUM(F13:F21)</f>
        <v>756.31100000000004</v>
      </c>
      <c r="G22" s="31">
        <f>((F13*G13)+(F14*G14)+(F15*G15)+(F16*G16)+(F17*G17)+(F18*G18)+(F19*G19)+(F20*G20)+(F21*G21))/F22</f>
        <v>9.9815476702044423E-2</v>
      </c>
    </row>
    <row r="23" spans="1:7" s="13" customFormat="1"/>
    <row r="24" spans="1:7" s="13" customFormat="1"/>
    <row r="25" spans="1:7" s="13" customFormat="1" ht="15">
      <c r="A25" s="14" t="s">
        <v>22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53.523000000000003</v>
      </c>
      <c r="C29" s="20">
        <v>2.4220000000000002</v>
      </c>
      <c r="D29" s="19">
        <v>284.07</v>
      </c>
      <c r="E29" s="20">
        <v>1.24019252648995</v>
      </c>
      <c r="F29" s="19">
        <v>0</v>
      </c>
      <c r="G29" s="32">
        <v>0</v>
      </c>
    </row>
    <row r="30" spans="1:7" s="13" customFormat="1">
      <c r="A30" s="21" t="s">
        <v>9</v>
      </c>
      <c r="B30" s="22">
        <v>41.34</v>
      </c>
      <c r="C30" s="23">
        <v>3.05</v>
      </c>
      <c r="D30" s="22">
        <v>172.971</v>
      </c>
      <c r="E30" s="23">
        <v>2.3598604968462902</v>
      </c>
      <c r="F30" s="22">
        <v>0</v>
      </c>
      <c r="G30" s="24">
        <v>0</v>
      </c>
    </row>
    <row r="31" spans="1:7" s="13" customFormat="1">
      <c r="A31" s="21" t="s">
        <v>1</v>
      </c>
      <c r="B31" s="22">
        <v>1248.499</v>
      </c>
      <c r="C31" s="23">
        <v>3.02305615783433</v>
      </c>
      <c r="D31" s="22">
        <v>1897.1320000000001</v>
      </c>
      <c r="E31" s="23">
        <v>0.520849168639821</v>
      </c>
      <c r="F31" s="22">
        <v>335.65199999999999</v>
      </c>
      <c r="G31" s="23">
        <v>0.17674210193891299</v>
      </c>
    </row>
    <row r="32" spans="1:7" s="13" customFormat="1">
      <c r="A32" s="21" t="s">
        <v>2</v>
      </c>
      <c r="B32" s="22">
        <v>54.384999999999998</v>
      </c>
      <c r="C32" s="23">
        <v>3.7610000000000001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330.38</v>
      </c>
      <c r="C33" s="23">
        <v>3.8650920243356102</v>
      </c>
      <c r="D33" s="22">
        <v>861.74699999999996</v>
      </c>
      <c r="E33" s="23">
        <v>1.21141563010953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463.99099999999999</v>
      </c>
      <c r="C34" s="23">
        <v>3.3546233655394202</v>
      </c>
      <c r="D34" s="22">
        <v>4358.5469999999996</v>
      </c>
      <c r="E34" s="23">
        <v>1.02307455787445</v>
      </c>
      <c r="F34" s="22">
        <v>65.328000000000003</v>
      </c>
      <c r="G34" s="23">
        <v>0.13700000000000001</v>
      </c>
    </row>
    <row r="35" spans="1:7" s="13" customFormat="1">
      <c r="A35" s="21" t="s">
        <v>5</v>
      </c>
      <c r="B35" s="22">
        <v>681.52099999999996</v>
      </c>
      <c r="C35" s="23">
        <v>3.7253241029990298</v>
      </c>
      <c r="D35" s="22">
        <v>2775.3270000000002</v>
      </c>
      <c r="E35" s="23">
        <v>0.77963002846151097</v>
      </c>
      <c r="F35" s="22">
        <v>0</v>
      </c>
      <c r="G35" s="24">
        <v>0</v>
      </c>
    </row>
    <row r="36" spans="1:7" s="13" customFormat="1">
      <c r="A36" s="21" t="s">
        <v>6</v>
      </c>
      <c r="B36" s="22">
        <v>650.49599999999998</v>
      </c>
      <c r="C36" s="23">
        <v>3.9410147441337098</v>
      </c>
      <c r="D36" s="22">
        <v>4550.991</v>
      </c>
      <c r="E36" s="23">
        <v>1.29981817850222</v>
      </c>
      <c r="F36" s="22">
        <v>0</v>
      </c>
      <c r="G36" s="24">
        <v>0</v>
      </c>
    </row>
    <row r="37" spans="1:7" s="13" customFormat="1">
      <c r="A37" s="27" t="s">
        <v>7</v>
      </c>
      <c r="B37" s="28">
        <v>11.5</v>
      </c>
      <c r="C37" s="29">
        <v>5.3191819999999996</v>
      </c>
      <c r="D37" s="28">
        <v>4.7279999999999998</v>
      </c>
      <c r="E37" s="29">
        <v>0.7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3535.6350000000002</v>
      </c>
      <c r="C38" s="31">
        <f>((B29*C29)+(B30*C30)+(B31*C31)+(B32*C32)+(B33*C33)+(B34*C34)+(B35*C35)+(B36*C36)+(B37*C37))/B38</f>
        <v>3.4595426173799062</v>
      </c>
      <c r="D38" s="30">
        <f>SUM(D29:D37)</f>
        <v>14905.512999999999</v>
      </c>
      <c r="E38" s="31">
        <f>((D29*E29)+(D30*E30)+(D31*E31)+(D32*E32)+(D33*E33)+(D34*E34)+(D35*E35)+(D36*E36)+(D37*E37))/D38</f>
        <v>1.0287575862702616</v>
      </c>
      <c r="F38" s="30">
        <f>SUM(F29:F37)</f>
        <v>400.98</v>
      </c>
      <c r="G38" s="31">
        <f>((F29*G29)+(F30*G30)+(F31*G31)+(F32*G32)+(F33*G33)+(F34*G34)+(F35*G35)+(F36*G36)+(F37*G37))/F38</f>
        <v>0.17026728515137918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29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0</v>
      </c>
      <c r="C13" s="32">
        <v>0</v>
      </c>
      <c r="D13" s="19">
        <v>4455.1090000000004</v>
      </c>
      <c r="E13" s="20">
        <v>4.1657939662082297</v>
      </c>
      <c r="F13" s="19">
        <v>5282.0280000000002</v>
      </c>
      <c r="G13" s="20">
        <v>0.85294729997644803</v>
      </c>
    </row>
    <row r="14" spans="1:8" s="13" customFormat="1">
      <c r="A14" s="21" t="s">
        <v>9</v>
      </c>
      <c r="B14" s="22">
        <v>0</v>
      </c>
      <c r="C14" s="24">
        <v>0</v>
      </c>
      <c r="D14" s="22">
        <v>10059.347</v>
      </c>
      <c r="E14" s="23">
        <v>3.8631825576749699</v>
      </c>
      <c r="F14" s="22">
        <v>14742.695</v>
      </c>
      <c r="G14" s="23">
        <v>0.73261690572856597</v>
      </c>
    </row>
    <row r="15" spans="1:8" s="13" customFormat="1">
      <c r="A15" s="21" t="s">
        <v>1</v>
      </c>
      <c r="B15" s="22">
        <v>0</v>
      </c>
      <c r="C15" s="24">
        <v>0</v>
      </c>
      <c r="D15" s="22">
        <v>13842.361999999999</v>
      </c>
      <c r="E15" s="23">
        <v>4.5647178896202796</v>
      </c>
      <c r="F15" s="22">
        <v>24661.777999999998</v>
      </c>
      <c r="G15" s="23">
        <v>0.72552231895040198</v>
      </c>
    </row>
    <row r="16" spans="1:8" s="13" customFormat="1">
      <c r="A16" s="21" t="s">
        <v>2</v>
      </c>
      <c r="B16" s="22">
        <v>0</v>
      </c>
      <c r="C16" s="24">
        <v>0</v>
      </c>
      <c r="D16" s="22">
        <v>7928.7370000000001</v>
      </c>
      <c r="E16" s="23">
        <v>3.7128252836485802</v>
      </c>
      <c r="F16" s="25">
        <v>10345.269</v>
      </c>
      <c r="G16" s="26">
        <v>0.65411981109432704</v>
      </c>
    </row>
    <row r="17" spans="1:7" s="13" customFormat="1">
      <c r="A17" s="21" t="s">
        <v>3</v>
      </c>
      <c r="B17" s="22">
        <v>1.768</v>
      </c>
      <c r="C17" s="23">
        <v>13.4170367647059</v>
      </c>
      <c r="D17" s="22">
        <v>6203.2169999999996</v>
      </c>
      <c r="E17" s="23">
        <v>4.0318049305706998</v>
      </c>
      <c r="F17" s="22">
        <v>19737.579000000002</v>
      </c>
      <c r="G17" s="23">
        <v>0.61965494917081798</v>
      </c>
    </row>
    <row r="18" spans="1:7" s="13" customFormat="1">
      <c r="A18" s="21" t="s">
        <v>4</v>
      </c>
      <c r="B18" s="22">
        <v>0</v>
      </c>
      <c r="C18" s="24">
        <v>0</v>
      </c>
      <c r="D18" s="22">
        <v>8276.116</v>
      </c>
      <c r="E18" s="23">
        <v>3.6420465811498999</v>
      </c>
      <c r="F18" s="22">
        <v>18020.398000000001</v>
      </c>
      <c r="G18" s="23">
        <v>0.791787779548487</v>
      </c>
    </row>
    <row r="19" spans="1:7" s="13" customFormat="1">
      <c r="A19" s="21" t="s">
        <v>5</v>
      </c>
      <c r="B19" s="22">
        <v>356.45400000000001</v>
      </c>
      <c r="C19" s="23">
        <v>4.0582581483164697</v>
      </c>
      <c r="D19" s="22">
        <v>7716.2709999999997</v>
      </c>
      <c r="E19" s="23">
        <v>3.4195255787413399</v>
      </c>
      <c r="F19" s="22">
        <v>12165.315000000001</v>
      </c>
      <c r="G19" s="23">
        <v>0.61767013332577103</v>
      </c>
    </row>
    <row r="20" spans="1:7" s="13" customFormat="1">
      <c r="A20" s="21" t="s">
        <v>6</v>
      </c>
      <c r="B20" s="22">
        <v>0</v>
      </c>
      <c r="C20" s="24">
        <v>0</v>
      </c>
      <c r="D20" s="22">
        <v>11167.143</v>
      </c>
      <c r="E20" s="23">
        <v>3.6140698317376301</v>
      </c>
      <c r="F20" s="22">
        <v>21577.978999999999</v>
      </c>
      <c r="G20" s="23">
        <v>0.803856462739166</v>
      </c>
    </row>
    <row r="21" spans="1:7" s="13" customFormat="1">
      <c r="A21" s="27" t="s">
        <v>7</v>
      </c>
      <c r="B21" s="28">
        <v>4.5599999999999996</v>
      </c>
      <c r="C21" s="29">
        <v>10</v>
      </c>
      <c r="D21" s="28">
        <v>9839.1380000000008</v>
      </c>
      <c r="E21" s="29">
        <v>3.1544906278375202</v>
      </c>
      <c r="F21" s="28">
        <v>14523.244000000001</v>
      </c>
      <c r="G21" s="29">
        <v>0.49073850731971502</v>
      </c>
    </row>
    <row r="22" spans="1:7" s="13" customFormat="1">
      <c r="A22" s="15" t="s">
        <v>8</v>
      </c>
      <c r="B22" s="30">
        <f>SUM(B13:B21)</f>
        <v>362.78199999999998</v>
      </c>
      <c r="C22" s="31">
        <f>((B13*C13)+(B14*C14)+(B15*C15)+(B16*C16)+(B17*C17)+(B18*C18)+(B19*C19)+(B20*C20)+(B21*C21))/B22</f>
        <v>4.1785526045944916</v>
      </c>
      <c r="D22" s="30">
        <f>SUM(D13:D21)</f>
        <v>79487.44</v>
      </c>
      <c r="E22" s="31">
        <f>((D13*E13)+(D14*E14)+(D15*E15)+(D16*E16)+(D17*E17)+(D18*E18)+(D19*E19)+(D20*E20)+(D21*E21))/D22</f>
        <v>3.811660092160472</v>
      </c>
      <c r="F22" s="30">
        <f>SUM(F13:F21)</f>
        <v>141056.285</v>
      </c>
      <c r="G22" s="31">
        <f>((F13*G13)+(F14*G14)+(F15*G15)+(F16*G16)+(F17*G17)+(F18*G18)+(F19*G19)+(F20*G20)+(F21*G21))/F22</f>
        <v>0.69795854190403517</v>
      </c>
    </row>
    <row r="23" spans="1:7" s="13" customFormat="1"/>
    <row r="24" spans="1:7" s="13" customFormat="1"/>
    <row r="25" spans="1:7" s="13" customFormat="1" ht="15">
      <c r="A25" s="14" t="s">
        <v>30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0</v>
      </c>
      <c r="C29" s="32">
        <v>0</v>
      </c>
      <c r="D29" s="19">
        <v>99.325000000000003</v>
      </c>
      <c r="E29" s="20">
        <v>3.41776174175686</v>
      </c>
      <c r="F29" s="19">
        <v>656.94799999999998</v>
      </c>
      <c r="G29" s="20">
        <v>0.68979815145186496</v>
      </c>
    </row>
    <row r="30" spans="1:7" s="13" customFormat="1">
      <c r="A30" s="21" t="s">
        <v>9</v>
      </c>
      <c r="B30" s="22">
        <v>0</v>
      </c>
      <c r="C30" s="24">
        <v>0</v>
      </c>
      <c r="D30" s="22">
        <v>0</v>
      </c>
      <c r="E30" s="24">
        <v>0</v>
      </c>
      <c r="F30" s="22">
        <v>548.54399999999998</v>
      </c>
      <c r="G30" s="23">
        <v>0.41649961169933503</v>
      </c>
    </row>
    <row r="31" spans="1:7" s="13" customFormat="1">
      <c r="A31" s="21" t="s">
        <v>1</v>
      </c>
      <c r="B31" s="22">
        <v>8.5020000000000007</v>
      </c>
      <c r="C31" s="23">
        <v>5.9509999999999996</v>
      </c>
      <c r="D31" s="22">
        <v>2023.3019999999999</v>
      </c>
      <c r="E31" s="23">
        <v>2.67442483178487</v>
      </c>
      <c r="F31" s="22">
        <v>2087.7420000000002</v>
      </c>
      <c r="G31" s="23">
        <v>0.64817241594028396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421.14499999999998</v>
      </c>
      <c r="E33" s="23">
        <v>3.0843021999548799</v>
      </c>
      <c r="F33" s="22">
        <v>330.51600000000002</v>
      </c>
      <c r="G33" s="23">
        <v>0.18681034503624599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1676.47</v>
      </c>
      <c r="E34" s="23">
        <v>2.9181069020024202</v>
      </c>
      <c r="F34" s="22">
        <v>4568.1499999999996</v>
      </c>
      <c r="G34" s="23">
        <v>0.55539989404901302</v>
      </c>
    </row>
    <row r="35" spans="1:7" s="13" customFormat="1">
      <c r="A35" s="21" t="s">
        <v>5</v>
      </c>
      <c r="B35" s="22">
        <v>0</v>
      </c>
      <c r="C35" s="24">
        <v>0</v>
      </c>
      <c r="D35" s="22">
        <v>1528.202</v>
      </c>
      <c r="E35" s="23">
        <v>2.5918575724936899</v>
      </c>
      <c r="F35" s="22">
        <v>2811.15</v>
      </c>
      <c r="G35" s="23">
        <v>0.28932114081425803</v>
      </c>
    </row>
    <row r="36" spans="1:7" s="13" customFormat="1">
      <c r="A36" s="21" t="s">
        <v>6</v>
      </c>
      <c r="B36" s="22">
        <v>3.758</v>
      </c>
      <c r="C36" s="23">
        <v>8.8000000000000007</v>
      </c>
      <c r="D36" s="22">
        <v>1906.7370000000001</v>
      </c>
      <c r="E36" s="23">
        <v>2.8019578237585998</v>
      </c>
      <c r="F36" s="22">
        <v>5962.4650000000001</v>
      </c>
      <c r="G36" s="23">
        <v>0.88313213377353195</v>
      </c>
    </row>
    <row r="37" spans="1:7" s="13" customFormat="1">
      <c r="A37" s="27" t="s">
        <v>7</v>
      </c>
      <c r="B37" s="28">
        <v>6.2149999999999999</v>
      </c>
      <c r="C37" s="29">
        <v>6.5053499597747404</v>
      </c>
      <c r="D37" s="28">
        <v>19.25</v>
      </c>
      <c r="E37" s="29">
        <v>2.4198701298701302</v>
      </c>
      <c r="F37" s="28">
        <v>9.77</v>
      </c>
      <c r="G37" s="29">
        <v>0.34</v>
      </c>
    </row>
    <row r="38" spans="1:7" s="13" customFormat="1">
      <c r="A38" s="15" t="s">
        <v>8</v>
      </c>
      <c r="B38" s="30">
        <f>SUM(B29:B37)</f>
        <v>18.475000000000001</v>
      </c>
      <c r="C38" s="31">
        <f>((B29*C29)+(B30*C30)+(B31*C31)+(B32*C32)+(B33*C33)+(B34*C34)+(B35*C35)+(B36*C36)+(B37*C37))/B38</f>
        <v>6.7169987550744246</v>
      </c>
      <c r="D38" s="30">
        <f>SUM(D29:D37)</f>
        <v>7674.4310000000005</v>
      </c>
      <c r="E38" s="31">
        <f>((D29*E29)+(D30*E30)+(D31*E31)+(D32*E32)+(D33*E33)+(D34*E34)+(D35*E35)+(D36*E36)+(D37*E37))/D38</f>
        <v>2.7743759120382983</v>
      </c>
      <c r="F38" s="30">
        <f>SUM(F29:F37)</f>
        <v>16975.285</v>
      </c>
      <c r="G38" s="31">
        <f>((F29*G29)+(F30*G30)+(F31*G31)+(F32*G32)+(F33*G33)+(F34*G34)+(F35*G35)+(F36*G36)+(F37*G37))/F38</f>
        <v>0.63127257374471191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0866141732283472" right="0.70866141732283472" top="0.57999999999999996" bottom="0.59" header="0.31496062992125984" footer="0.31496062992125984"/>
  <pageSetup paperSize="9" orientation="landscape" r:id="rId1"/>
  <ignoredErrors>
    <ignoredError sqref="D22:F22 C22 C38:D38 E38:F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27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0</v>
      </c>
      <c r="C13" s="32">
        <v>0</v>
      </c>
      <c r="D13" s="19">
        <v>3148.857</v>
      </c>
      <c r="E13" s="20">
        <v>4.4234787089410501</v>
      </c>
      <c r="F13" s="19">
        <v>3909.7510000000002</v>
      </c>
      <c r="G13" s="20">
        <v>1.0494392305289999</v>
      </c>
    </row>
    <row r="14" spans="1:8" s="13" customFormat="1">
      <c r="A14" s="21" t="s">
        <v>9</v>
      </c>
      <c r="B14" s="22">
        <v>0</v>
      </c>
      <c r="C14" s="24">
        <v>0</v>
      </c>
      <c r="D14" s="22">
        <v>8266.0969999999998</v>
      </c>
      <c r="E14" s="23">
        <v>4.09001025635194</v>
      </c>
      <c r="F14" s="22">
        <v>14985.489</v>
      </c>
      <c r="G14" s="23">
        <v>1.0531206854844699</v>
      </c>
    </row>
    <row r="15" spans="1:8" s="13" customFormat="1">
      <c r="A15" s="21" t="s">
        <v>1</v>
      </c>
      <c r="B15" s="22">
        <v>0</v>
      </c>
      <c r="C15" s="24">
        <v>0</v>
      </c>
      <c r="D15" s="22">
        <v>11145.263000000001</v>
      </c>
      <c r="E15" s="23">
        <v>4.8283414625567804</v>
      </c>
      <c r="F15" s="22">
        <v>24336.748</v>
      </c>
      <c r="G15" s="23">
        <v>0.92408832511229499</v>
      </c>
    </row>
    <row r="16" spans="1:8" s="13" customFormat="1">
      <c r="A16" s="21" t="s">
        <v>2</v>
      </c>
      <c r="B16" s="22">
        <v>0</v>
      </c>
      <c r="C16" s="24">
        <v>0</v>
      </c>
      <c r="D16" s="22">
        <v>6022.1260000000002</v>
      </c>
      <c r="E16" s="23">
        <v>3.86599875343027</v>
      </c>
      <c r="F16" s="25">
        <v>10791.322</v>
      </c>
      <c r="G16" s="26">
        <v>0.77421603516232795</v>
      </c>
    </row>
    <row r="17" spans="1:7" s="13" customFormat="1">
      <c r="A17" s="21" t="s">
        <v>3</v>
      </c>
      <c r="B17" s="22">
        <v>0</v>
      </c>
      <c r="C17" s="24">
        <v>0</v>
      </c>
      <c r="D17" s="22">
        <v>7669.2529999999997</v>
      </c>
      <c r="E17" s="23">
        <v>4.2635447222826004</v>
      </c>
      <c r="F17" s="22">
        <v>19057.419999999998</v>
      </c>
      <c r="G17" s="23">
        <v>0.81078947958327996</v>
      </c>
    </row>
    <row r="18" spans="1:7" s="13" customFormat="1">
      <c r="A18" s="21" t="s">
        <v>4</v>
      </c>
      <c r="B18" s="22">
        <v>0</v>
      </c>
      <c r="C18" s="24">
        <v>0</v>
      </c>
      <c r="D18" s="22">
        <v>7099.174</v>
      </c>
      <c r="E18" s="23">
        <v>3.8097234682513799</v>
      </c>
      <c r="F18" s="22">
        <v>18880.569</v>
      </c>
      <c r="G18" s="23">
        <v>0.93055311892348203</v>
      </c>
    </row>
    <row r="19" spans="1:7" s="13" customFormat="1">
      <c r="A19" s="21" t="s">
        <v>5</v>
      </c>
      <c r="B19" s="22">
        <v>351.065</v>
      </c>
      <c r="C19" s="23">
        <v>4.4604529702476796</v>
      </c>
      <c r="D19" s="22">
        <v>6455.3649999999998</v>
      </c>
      <c r="E19" s="23">
        <v>3.4918657386530398</v>
      </c>
      <c r="F19" s="22">
        <v>12915.561</v>
      </c>
      <c r="G19" s="23">
        <v>0.70349365606341097</v>
      </c>
    </row>
    <row r="20" spans="1:7" s="13" customFormat="1">
      <c r="A20" s="21" t="s">
        <v>6</v>
      </c>
      <c r="B20" s="22">
        <v>0</v>
      </c>
      <c r="C20" s="24">
        <v>0</v>
      </c>
      <c r="D20" s="22">
        <v>10188.886</v>
      </c>
      <c r="E20" s="23">
        <v>3.6391048190155399</v>
      </c>
      <c r="F20" s="22">
        <v>23747.046999999999</v>
      </c>
      <c r="G20" s="23">
        <v>0.90029966921781901</v>
      </c>
    </row>
    <row r="21" spans="1:7" s="13" customFormat="1">
      <c r="A21" s="27" t="s">
        <v>7</v>
      </c>
      <c r="B21" s="28">
        <v>1.5660000000000001</v>
      </c>
      <c r="C21" s="29">
        <v>10</v>
      </c>
      <c r="D21" s="28">
        <v>9515.4619999999995</v>
      </c>
      <c r="E21" s="29">
        <v>3.5221542550430001</v>
      </c>
      <c r="F21" s="28">
        <v>14474.022999999999</v>
      </c>
      <c r="G21" s="29">
        <v>0.65644361267078299</v>
      </c>
    </row>
    <row r="22" spans="1:7" s="13" customFormat="1">
      <c r="A22" s="15" t="s">
        <v>8</v>
      </c>
      <c r="B22" s="30">
        <f>SUM(B13:B21)</f>
        <v>352.63099999999997</v>
      </c>
      <c r="C22" s="31">
        <f>((B13*C13)+(B14*C14)+(B15*C15)+(B16*C16)+(B17*C17)+(B18*C18)+(B19*C19)+(B20*C20)+(B21*C21))/B22</f>
        <v>4.4850535602371941</v>
      </c>
      <c r="D22" s="30">
        <f>SUM(D13:D21)</f>
        <v>69510.482999999993</v>
      </c>
      <c r="E22" s="31">
        <f>((D13*E13)+(D14*E14)+(D15*E15)+(D16*E16)+(D17*E17)+(D18*E18)+(D19*E19)+(D20*E20)+(D21*E21))/D22</f>
        <v>3.995234796512634</v>
      </c>
      <c r="F22" s="30">
        <f>SUM(F13:F21)</f>
        <v>143097.93</v>
      </c>
      <c r="G22" s="31">
        <f>((F13*G13)+(F14*G14)+(F15*G15)+(F16*G16)+(F17*G17)+(F18*G18)+(F19*G19)+(F20*G20)+(F21*G21))/F22</f>
        <v>0.86455810722768645</v>
      </c>
    </row>
    <row r="23" spans="1:7" s="13" customFormat="1"/>
    <row r="24" spans="1:7" s="13" customFormat="1"/>
    <row r="25" spans="1:7" s="13" customFormat="1" ht="15">
      <c r="A25" s="14" t="s">
        <v>28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0</v>
      </c>
      <c r="C29" s="32">
        <v>0</v>
      </c>
      <c r="D29" s="19">
        <v>30.266999999999999</v>
      </c>
      <c r="E29" s="20">
        <v>1.591</v>
      </c>
      <c r="F29" s="19">
        <v>656.27499999999998</v>
      </c>
      <c r="G29" s="20">
        <v>0.87338272065826095</v>
      </c>
    </row>
    <row r="30" spans="1:7" s="13" customFormat="1">
      <c r="A30" s="21" t="s">
        <v>9</v>
      </c>
      <c r="B30" s="22">
        <v>0</v>
      </c>
      <c r="C30" s="24">
        <v>0</v>
      </c>
      <c r="D30" s="22">
        <v>0</v>
      </c>
      <c r="E30" s="24">
        <v>0</v>
      </c>
      <c r="F30" s="22">
        <v>516.77099999999996</v>
      </c>
      <c r="G30" s="23">
        <v>0.60165027449295705</v>
      </c>
    </row>
    <row r="31" spans="1:7" s="13" customFormat="1">
      <c r="A31" s="21" t="s">
        <v>1</v>
      </c>
      <c r="B31" s="22">
        <v>0</v>
      </c>
      <c r="C31" s="24">
        <v>0</v>
      </c>
      <c r="D31" s="22">
        <v>1553.415</v>
      </c>
      <c r="E31" s="23">
        <v>2.9119630272657302</v>
      </c>
      <c r="F31" s="22">
        <v>2165.9360000000001</v>
      </c>
      <c r="G31" s="23">
        <v>0.78368654798664406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420.56400000000002</v>
      </c>
      <c r="E33" s="23">
        <v>3.5085930607470002</v>
      </c>
      <c r="F33" s="22">
        <v>329.93900000000002</v>
      </c>
      <c r="G33" s="23">
        <v>0.305162969518608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1086.778</v>
      </c>
      <c r="E34" s="23">
        <v>3.13883213038909</v>
      </c>
      <c r="F34" s="22">
        <v>4993.3289999999997</v>
      </c>
      <c r="G34" s="23">
        <v>0.674216952658237</v>
      </c>
    </row>
    <row r="35" spans="1:7" s="13" customFormat="1">
      <c r="A35" s="21" t="s">
        <v>5</v>
      </c>
      <c r="B35" s="22">
        <v>0</v>
      </c>
      <c r="C35" s="24">
        <v>0</v>
      </c>
      <c r="D35" s="22">
        <v>1290.921</v>
      </c>
      <c r="E35" s="23">
        <v>2.8217441198958002</v>
      </c>
      <c r="F35" s="22">
        <v>2891.8020000000001</v>
      </c>
      <c r="G35" s="23">
        <v>0.38951377099815299</v>
      </c>
    </row>
    <row r="36" spans="1:7" s="13" customFormat="1">
      <c r="A36" s="21" t="s">
        <v>6</v>
      </c>
      <c r="B36" s="22">
        <v>3.6920000000000002</v>
      </c>
      <c r="C36" s="23">
        <v>9</v>
      </c>
      <c r="D36" s="22">
        <v>1251.5360000000001</v>
      </c>
      <c r="E36" s="23">
        <v>3.2039227964677002</v>
      </c>
      <c r="F36" s="22">
        <v>6988.1480000000001</v>
      </c>
      <c r="G36" s="23">
        <v>0.98802199223599696</v>
      </c>
    </row>
    <row r="37" spans="1:7" s="13" customFormat="1">
      <c r="A37" s="27" t="s">
        <v>7</v>
      </c>
      <c r="B37" s="28">
        <v>6.194</v>
      </c>
      <c r="C37" s="29">
        <v>6.7409525347110097</v>
      </c>
      <c r="D37" s="28">
        <v>19.234999999999999</v>
      </c>
      <c r="E37" s="29">
        <v>2.8339017416168399</v>
      </c>
      <c r="F37" s="28">
        <v>11.272</v>
      </c>
      <c r="G37" s="29">
        <v>0.37464797728885701</v>
      </c>
    </row>
    <row r="38" spans="1:7" s="13" customFormat="1">
      <c r="A38" s="15" t="s">
        <v>8</v>
      </c>
      <c r="B38" s="30">
        <f>SUM(B29:B37)</f>
        <v>9.8859999999999992</v>
      </c>
      <c r="C38" s="31">
        <f>((B29*C29)+(B30*C30)+(B31*C31)+(B32*C32)+(B33*C33)+(B34*C34)+(B35*C35)+(B36*C36)+(B37*C37))/B38</f>
        <v>7.5846105603884286</v>
      </c>
      <c r="D38" s="30">
        <f>SUM(D29:D37)</f>
        <v>5652.7160000000003</v>
      </c>
      <c r="E38" s="31">
        <f>((D29*E29)+(D30*E30)+(D31*E31)+(D32*E32)+(D33*E33)+(D34*E34)+(D35*E35)+(D36*E36)+(D37*E37))/D38</f>
        <v>3.0366689290599411</v>
      </c>
      <c r="F38" s="30">
        <f>SUM(F29:F37)</f>
        <v>18553.472000000002</v>
      </c>
      <c r="G38" s="31">
        <f>((F29*G29)+(F30*G30)+(F31*G31)+(F32*G32)+(F33*G33)+(F34*G34)+(F35*G35)+(F36*G36)+(F37*G37))/F38</f>
        <v>0.75909487108396745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abSelected="1" zoomScaleNormal="100"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25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0</v>
      </c>
      <c r="C13" s="32">
        <v>0</v>
      </c>
      <c r="D13" s="19">
        <v>2572.0189999999998</v>
      </c>
      <c r="E13" s="20">
        <v>4.7183029930960796</v>
      </c>
      <c r="F13" s="19">
        <v>5211.7619999999997</v>
      </c>
      <c r="G13" s="20">
        <v>1.24007610362868</v>
      </c>
    </row>
    <row r="14" spans="1:8" s="13" customFormat="1">
      <c r="A14" s="21" t="s">
        <v>9</v>
      </c>
      <c r="B14" s="22">
        <v>0</v>
      </c>
      <c r="C14" s="24">
        <v>0</v>
      </c>
      <c r="D14" s="22">
        <v>8493.6650000000009</v>
      </c>
      <c r="E14" s="23">
        <v>4.0305108789904001</v>
      </c>
      <c r="F14" s="22">
        <v>13872.763000000001</v>
      </c>
      <c r="G14" s="23">
        <v>1.09688056813196</v>
      </c>
    </row>
    <row r="15" spans="1:8" s="13" customFormat="1">
      <c r="A15" s="21" t="s">
        <v>1</v>
      </c>
      <c r="B15" s="22">
        <v>0</v>
      </c>
      <c r="C15" s="24">
        <v>0</v>
      </c>
      <c r="D15" s="22">
        <v>8149.6289999999999</v>
      </c>
      <c r="E15" s="23">
        <v>4.8537797961109597</v>
      </c>
      <c r="F15" s="22">
        <v>24949.752</v>
      </c>
      <c r="G15" s="23">
        <v>1.0865940674680901</v>
      </c>
    </row>
    <row r="16" spans="1:8" s="13" customFormat="1">
      <c r="A16" s="21" t="s">
        <v>2</v>
      </c>
      <c r="B16" s="22">
        <v>0</v>
      </c>
      <c r="C16" s="24">
        <v>0</v>
      </c>
      <c r="D16" s="22">
        <v>5976.5389999999998</v>
      </c>
      <c r="E16" s="23">
        <v>4.0346815933101103</v>
      </c>
      <c r="F16" s="25">
        <v>10316.148999999999</v>
      </c>
      <c r="G16" s="26">
        <v>0.90621608034160805</v>
      </c>
    </row>
    <row r="17" spans="1:7" s="13" customFormat="1">
      <c r="A17" s="21" t="s">
        <v>3</v>
      </c>
      <c r="B17" s="22">
        <v>0</v>
      </c>
      <c r="C17" s="24">
        <v>0</v>
      </c>
      <c r="D17" s="22">
        <v>6266.2929999999997</v>
      </c>
      <c r="E17" s="23">
        <v>4.5431271881158404</v>
      </c>
      <c r="F17" s="22">
        <v>18837.921999999999</v>
      </c>
      <c r="G17" s="23">
        <v>0.94428088177666303</v>
      </c>
    </row>
    <row r="18" spans="1:7" s="13" customFormat="1">
      <c r="A18" s="21" t="s">
        <v>4</v>
      </c>
      <c r="B18" s="22">
        <v>0</v>
      </c>
      <c r="C18" s="24">
        <v>0</v>
      </c>
      <c r="D18" s="22">
        <v>5321.9049999999997</v>
      </c>
      <c r="E18" s="23">
        <v>3.8155196178811899</v>
      </c>
      <c r="F18" s="22">
        <v>18991.990000000002</v>
      </c>
      <c r="G18" s="23">
        <v>1.0852496920543899</v>
      </c>
    </row>
    <row r="19" spans="1:7" s="13" customFormat="1">
      <c r="A19" s="21" t="s">
        <v>5</v>
      </c>
      <c r="B19" s="22">
        <v>198.785</v>
      </c>
      <c r="C19" s="23">
        <v>4.2793168901073999</v>
      </c>
      <c r="D19" s="22">
        <v>5468.2030000000004</v>
      </c>
      <c r="E19" s="23">
        <v>3.61585362302753</v>
      </c>
      <c r="F19" s="22">
        <v>12946.380999999999</v>
      </c>
      <c r="G19" s="23">
        <v>0.825314947088302</v>
      </c>
    </row>
    <row r="20" spans="1:7" s="13" customFormat="1">
      <c r="A20" s="21" t="s">
        <v>6</v>
      </c>
      <c r="B20" s="22">
        <v>0</v>
      </c>
      <c r="C20" s="24">
        <v>0</v>
      </c>
      <c r="D20" s="22">
        <v>7792.7209999999995</v>
      </c>
      <c r="E20" s="23">
        <v>3.6974389283281202</v>
      </c>
      <c r="F20" s="22">
        <v>24209.620999999999</v>
      </c>
      <c r="G20" s="23">
        <v>1.14201925878972</v>
      </c>
    </row>
    <row r="21" spans="1:7" s="13" customFormat="1">
      <c r="A21" s="27" t="s">
        <v>7</v>
      </c>
      <c r="B21" s="28">
        <v>0.15</v>
      </c>
      <c r="C21" s="29">
        <v>10</v>
      </c>
      <c r="D21" s="28">
        <v>7926.8689999999997</v>
      </c>
      <c r="E21" s="29">
        <v>3.6773385927028701</v>
      </c>
      <c r="F21" s="28">
        <v>13868.231</v>
      </c>
      <c r="G21" s="29">
        <v>0.81396431022817595</v>
      </c>
    </row>
    <row r="22" spans="1:7" s="13" customFormat="1">
      <c r="A22" s="15" t="s">
        <v>8</v>
      </c>
      <c r="B22" s="30">
        <f>SUM(B13:B21)</f>
        <v>198.935</v>
      </c>
      <c r="C22" s="31">
        <f>((B13*C13)+(B14*C14)+(B15*C15)+(B16*C16)+(B17*C17)+(B18*C18)+(B19*C19)+(B20*C20)+(B21*C21))/B22</f>
        <v>4.2836303717294566</v>
      </c>
      <c r="D22" s="30">
        <f>SUM(D13:D21)</f>
        <v>57967.843000000001</v>
      </c>
      <c r="E22" s="31">
        <f>((D13*E13)+(D14*E14)+(D15*E15)+(D16*E16)+(D17*E17)+(D18*E18)+(D19*E19)+(D20*E20)+(D21*E21))/D22</f>
        <v>4.0806904363510643</v>
      </c>
      <c r="F22" s="30">
        <f>SUM(F13:F21)</f>
        <v>143204.571</v>
      </c>
      <c r="G22" s="31">
        <f>((F13*G13)+(F14*G14)+(F15*G15)+(F16*G16)+(F17*G17)+(F18*G18)+(F19*G19)+(F20*G20)+(F21*G21))/F22</f>
        <v>1.0206304060643445</v>
      </c>
    </row>
    <row r="23" spans="1:7" s="13" customFormat="1"/>
    <row r="24" spans="1:7" s="13" customFormat="1"/>
    <row r="25" spans="1:7" s="13" customFormat="1" ht="15">
      <c r="A25" s="14" t="s">
        <v>26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0</v>
      </c>
      <c r="C29" s="32">
        <v>0</v>
      </c>
      <c r="D29" s="19">
        <v>30.25</v>
      </c>
      <c r="E29" s="20">
        <v>1.742</v>
      </c>
      <c r="F29" s="19">
        <v>655.524</v>
      </c>
      <c r="G29" s="20">
        <v>1.0113245098577599</v>
      </c>
    </row>
    <row r="30" spans="1:7" s="13" customFormat="1">
      <c r="A30" s="21" t="s">
        <v>9</v>
      </c>
      <c r="B30" s="22">
        <v>0</v>
      </c>
      <c r="C30" s="24">
        <v>0</v>
      </c>
      <c r="D30" s="22">
        <v>0</v>
      </c>
      <c r="E30" s="24">
        <v>0</v>
      </c>
      <c r="F30" s="22">
        <v>544.48099999999999</v>
      </c>
      <c r="G30" s="23">
        <v>0.71700294592465097</v>
      </c>
    </row>
    <row r="31" spans="1:7" s="13" customFormat="1">
      <c r="A31" s="21" t="s">
        <v>1</v>
      </c>
      <c r="B31" s="22">
        <v>0</v>
      </c>
      <c r="C31" s="24">
        <v>0</v>
      </c>
      <c r="D31" s="22">
        <v>1364.2840000000001</v>
      </c>
      <c r="E31" s="23">
        <v>3.13995904005324</v>
      </c>
      <c r="F31" s="22">
        <v>2412.1529999999998</v>
      </c>
      <c r="G31" s="23">
        <v>0.88423900059407501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266.82799999999997</v>
      </c>
      <c r="E33" s="23">
        <v>3.5964670836643799</v>
      </c>
      <c r="F33" s="22">
        <v>329.30900000000003</v>
      </c>
      <c r="G33" s="24">
        <v>0.43074985499940799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697.61</v>
      </c>
      <c r="E34" s="23">
        <v>3.4735720244835901</v>
      </c>
      <c r="F34" s="22">
        <v>5283.3580000000002</v>
      </c>
      <c r="G34" s="23">
        <v>0.80818281043987605</v>
      </c>
    </row>
    <row r="35" spans="1:7" s="13" customFormat="1">
      <c r="A35" s="21" t="s">
        <v>5</v>
      </c>
      <c r="B35" s="22">
        <v>0</v>
      </c>
      <c r="C35" s="24">
        <v>0</v>
      </c>
      <c r="D35" s="22">
        <v>1123.5540000000001</v>
      </c>
      <c r="E35" s="23">
        <v>3.3314718544902999</v>
      </c>
      <c r="F35" s="22">
        <v>3198.6790000000001</v>
      </c>
      <c r="G35" s="23">
        <v>0.52016580657202505</v>
      </c>
    </row>
    <row r="36" spans="1:7" s="13" customFormat="1">
      <c r="A36" s="21" t="s">
        <v>6</v>
      </c>
      <c r="B36" s="22">
        <v>0</v>
      </c>
      <c r="C36" s="24">
        <v>0</v>
      </c>
      <c r="D36" s="22">
        <v>926.60299999999995</v>
      </c>
      <c r="E36" s="23">
        <v>3.5925667281457101</v>
      </c>
      <c r="F36" s="22">
        <v>7190.9059999999999</v>
      </c>
      <c r="G36" s="23">
        <v>1.29433455088969</v>
      </c>
    </row>
    <row r="37" spans="1:7" s="13" customFormat="1">
      <c r="A37" s="27" t="s">
        <v>7</v>
      </c>
      <c r="B37" s="28">
        <v>5.085</v>
      </c>
      <c r="C37" s="29">
        <v>6.4480825958702104</v>
      </c>
      <c r="D37" s="28">
        <v>19.207999999999998</v>
      </c>
      <c r="E37" s="29">
        <v>3.1718450645564298</v>
      </c>
      <c r="F37" s="28">
        <v>13.045</v>
      </c>
      <c r="G37" s="33">
        <v>0.44375239555385199</v>
      </c>
    </row>
    <row r="38" spans="1:7" s="13" customFormat="1">
      <c r="A38" s="15" t="s">
        <v>8</v>
      </c>
      <c r="B38" s="30">
        <f>SUM(B29:B37)</f>
        <v>5.085</v>
      </c>
      <c r="C38" s="31">
        <f>((B29*C29)+(B30*C30)+(B31*C31)+(B32*C32)+(B33*C33)+(B34*C34)+(B35*C35)+(B36*C36)+(B37*C37))/B38</f>
        <v>6.4480825958702104</v>
      </c>
      <c r="D38" s="30">
        <f>SUM(D29:D37)</f>
        <v>4428.3369999999995</v>
      </c>
      <c r="E38" s="31">
        <f>((D29*E29)+(D30*E30)+(D31*E31)+(D32*E32)+(D33*E33)+(D34*E34)+(D35*E35)+(D36*E36)+(D37*E37))/D38</f>
        <v>3.3539056566833074</v>
      </c>
      <c r="F38" s="30">
        <f>SUM(F29:F37)</f>
        <v>19627.454999999998</v>
      </c>
      <c r="G38" s="31">
        <f>((F29*G29)+(F30*G30)+(F31*G31)+(F32*G32)+(F33*G33)+(F34*G34)+(F35*G35)+(F36*G36)+(F37*G37))/F38</f>
        <v>0.94638356974961735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D22:F22 C22 D38:F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45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1895.992</v>
      </c>
      <c r="C13" s="20">
        <v>4.5287657727458797</v>
      </c>
      <c r="D13" s="19">
        <v>7897.4859999999999</v>
      </c>
      <c r="E13" s="20">
        <v>1.41207137625822</v>
      </c>
      <c r="F13" s="19">
        <v>0</v>
      </c>
      <c r="G13" s="32">
        <v>0</v>
      </c>
    </row>
    <row r="14" spans="1:8" s="13" customFormat="1">
      <c r="A14" s="21" t="s">
        <v>9</v>
      </c>
      <c r="B14" s="22">
        <v>3226.1579999999999</v>
      </c>
      <c r="C14" s="23">
        <v>4.0730489132894299</v>
      </c>
      <c r="D14" s="22">
        <v>13069.108</v>
      </c>
      <c r="E14" s="23">
        <v>1.1939321189326799</v>
      </c>
      <c r="F14" s="22">
        <v>0</v>
      </c>
      <c r="G14" s="24">
        <v>0</v>
      </c>
    </row>
    <row r="15" spans="1:8" s="13" customFormat="1">
      <c r="A15" s="21" t="s">
        <v>1</v>
      </c>
      <c r="B15" s="22">
        <v>7671.0389999999998</v>
      </c>
      <c r="C15" s="23">
        <v>4.15145884579651</v>
      </c>
      <c r="D15" s="22">
        <v>20843.190999999999</v>
      </c>
      <c r="E15" s="23">
        <v>1.5017399564203</v>
      </c>
      <c r="F15" s="22">
        <v>94</v>
      </c>
      <c r="G15" s="23">
        <v>0.16500000000000001</v>
      </c>
    </row>
    <row r="16" spans="1:8" s="13" customFormat="1">
      <c r="A16" s="21" t="s">
        <v>2</v>
      </c>
      <c r="B16" s="22">
        <v>2840.6039999999998</v>
      </c>
      <c r="C16" s="23">
        <v>4.2901839119426697</v>
      </c>
      <c r="D16" s="22">
        <v>11397.209000000001</v>
      </c>
      <c r="E16" s="23">
        <v>1.1496130771138799</v>
      </c>
      <c r="F16" s="25">
        <v>0</v>
      </c>
      <c r="G16" s="37">
        <v>0</v>
      </c>
    </row>
    <row r="17" spans="1:7" s="13" customFormat="1">
      <c r="A17" s="21" t="s">
        <v>3</v>
      </c>
      <c r="B17" s="22">
        <v>5363.7359999999999</v>
      </c>
      <c r="C17" s="23">
        <v>4.12251927742156</v>
      </c>
      <c r="D17" s="22">
        <v>13323.252</v>
      </c>
      <c r="E17" s="23">
        <v>1.2652863791813</v>
      </c>
      <c r="F17" s="22">
        <v>0</v>
      </c>
      <c r="G17" s="24">
        <v>0</v>
      </c>
    </row>
    <row r="18" spans="1:7" s="13" customFormat="1">
      <c r="A18" s="21" t="s">
        <v>4</v>
      </c>
      <c r="B18" s="22">
        <v>3136.4789999999998</v>
      </c>
      <c r="C18" s="23">
        <v>4.2476304958522002</v>
      </c>
      <c r="D18" s="22">
        <v>14614.534</v>
      </c>
      <c r="E18" s="23">
        <v>1.3185609881231899</v>
      </c>
      <c r="F18" s="22">
        <v>773.81500000000005</v>
      </c>
      <c r="G18" s="23">
        <v>0.12189065345076</v>
      </c>
    </row>
    <row r="19" spans="1:7" s="13" customFormat="1">
      <c r="A19" s="21" t="s">
        <v>5</v>
      </c>
      <c r="B19" s="22">
        <v>3236.6489999999999</v>
      </c>
      <c r="C19" s="23">
        <v>3.8785693728297401</v>
      </c>
      <c r="D19" s="22">
        <v>12797.960999999999</v>
      </c>
      <c r="E19" s="23">
        <v>1.24536750135432</v>
      </c>
      <c r="F19" s="22">
        <v>0</v>
      </c>
      <c r="G19" s="24">
        <v>0</v>
      </c>
    </row>
    <row r="20" spans="1:7" s="13" customFormat="1">
      <c r="A20" s="21" t="s">
        <v>6</v>
      </c>
      <c r="B20" s="22">
        <v>6628.11</v>
      </c>
      <c r="C20" s="23">
        <v>3.8216139753262999</v>
      </c>
      <c r="D20" s="22">
        <v>22597.264999999999</v>
      </c>
      <c r="E20" s="23">
        <v>1.35370999410769</v>
      </c>
      <c r="F20" s="22">
        <v>494.18</v>
      </c>
      <c r="G20" s="23">
        <v>0.119213679226193</v>
      </c>
    </row>
    <row r="21" spans="1:7" s="13" customFormat="1">
      <c r="A21" s="27" t="s">
        <v>7</v>
      </c>
      <c r="B21" s="28">
        <v>4815.7280000000001</v>
      </c>
      <c r="C21" s="29">
        <v>4.2390107209128098</v>
      </c>
      <c r="D21" s="28">
        <v>14413.101000000001</v>
      </c>
      <c r="E21" s="29">
        <v>1.09430673919513</v>
      </c>
      <c r="F21" s="28">
        <v>63.488</v>
      </c>
      <c r="G21" s="29">
        <v>0.221496597782258</v>
      </c>
    </row>
    <row r="22" spans="1:7" s="13" customFormat="1">
      <c r="A22" s="15" t="s">
        <v>8</v>
      </c>
      <c r="B22" s="30">
        <f>SUM(B13:B21)</f>
        <v>38814.495000000003</v>
      </c>
      <c r="C22" s="31">
        <f>((B13*C13)+(B14*C14)+(B15*C15)+(B16*C16)+(B17*C17)+(B18*C18)+(B19*C19)+(B20*C20)+(B21*C21))/B22</f>
        <v>4.1090782276827262</v>
      </c>
      <c r="D22" s="30">
        <f>SUM(D13:D21)</f>
        <v>130953.107</v>
      </c>
      <c r="E22" s="31">
        <f>((D13*E13)+(D14*E14)+(D15*E15)+(D16*E16)+(D17*E17)+(D18*E18)+(D19*E19)+(D20*E20)+(D21*E21))/D22</f>
        <v>1.2950240302354952</v>
      </c>
      <c r="F22" s="30">
        <f>SUM(F13:F21)</f>
        <v>1425.4830000000002</v>
      </c>
      <c r="G22" s="31">
        <f>((F13*G13)+(F14*G14)+(F15*G15)+(F16*G16)+(F17*G17)+(F18*G18)+(F19*G19)+(F20*G20)+(F21*G21))/F22</f>
        <v>0.12824159109578992</v>
      </c>
    </row>
    <row r="23" spans="1:7" s="13" customFormat="1"/>
    <row r="24" spans="1:7" s="13" customFormat="1"/>
    <row r="25" spans="1:7" s="13" customFormat="1" ht="15">
      <c r="A25" s="14" t="s">
        <v>46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53.462000000000003</v>
      </c>
      <c r="C29" s="20">
        <v>2.5510000000000002</v>
      </c>
      <c r="D29" s="19">
        <v>283.685</v>
      </c>
      <c r="E29" s="20">
        <v>1.3255247827696199</v>
      </c>
      <c r="F29" s="19">
        <v>0</v>
      </c>
      <c r="G29" s="32">
        <v>0</v>
      </c>
    </row>
    <row r="30" spans="1:7" s="13" customFormat="1">
      <c r="A30" s="21" t="s">
        <v>9</v>
      </c>
      <c r="B30" s="22">
        <v>41.195</v>
      </c>
      <c r="C30" s="23">
        <v>3.3</v>
      </c>
      <c r="D30" s="22">
        <v>172.64099999999999</v>
      </c>
      <c r="E30" s="23">
        <v>2.6221047317844501</v>
      </c>
      <c r="F30" s="22">
        <v>0</v>
      </c>
      <c r="G30" s="24">
        <v>0</v>
      </c>
    </row>
    <row r="31" spans="1:7" s="13" customFormat="1">
      <c r="A31" s="21" t="s">
        <v>1</v>
      </c>
      <c r="B31" s="22">
        <v>1060.787</v>
      </c>
      <c r="C31" s="23">
        <v>3.0565972810752799</v>
      </c>
      <c r="D31" s="22">
        <v>2264.5479999999998</v>
      </c>
      <c r="E31" s="23">
        <v>0.55478792765708695</v>
      </c>
      <c r="F31" s="22">
        <v>0</v>
      </c>
      <c r="G31" s="24">
        <v>0</v>
      </c>
    </row>
    <row r="32" spans="1:7" s="13" customFormat="1">
      <c r="A32" s="21" t="s">
        <v>2</v>
      </c>
      <c r="B32" s="22">
        <v>53.808</v>
      </c>
      <c r="C32" s="23">
        <v>4.05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146.38800000000001</v>
      </c>
      <c r="C33" s="23">
        <v>3.77018922316037</v>
      </c>
      <c r="D33" s="22">
        <v>748.024</v>
      </c>
      <c r="E33" s="23">
        <v>1.4177544156337201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471.55099999999999</v>
      </c>
      <c r="C34" s="23">
        <v>2.4008378372646901</v>
      </c>
      <c r="D34" s="22">
        <v>4033.2449999999999</v>
      </c>
      <c r="E34" s="23">
        <v>1.15094098796379</v>
      </c>
      <c r="F34" s="22">
        <v>157.36099999999999</v>
      </c>
      <c r="G34" s="23">
        <v>0.129939273390484</v>
      </c>
    </row>
    <row r="35" spans="1:7" s="13" customFormat="1">
      <c r="A35" s="21" t="s">
        <v>5</v>
      </c>
      <c r="B35" s="22">
        <v>540.51199999999994</v>
      </c>
      <c r="C35" s="23">
        <v>3.86757039251673</v>
      </c>
      <c r="D35" s="22">
        <v>2704.4430000000002</v>
      </c>
      <c r="E35" s="23">
        <v>0.90289428211280498</v>
      </c>
      <c r="F35" s="22">
        <v>0</v>
      </c>
      <c r="G35" s="24">
        <v>0</v>
      </c>
    </row>
    <row r="36" spans="1:7" s="13" customFormat="1">
      <c r="A36" s="21" t="s">
        <v>6</v>
      </c>
      <c r="B36" s="22">
        <v>423.99099999999999</v>
      </c>
      <c r="C36" s="23">
        <v>4.0697279777165098</v>
      </c>
      <c r="D36" s="22">
        <v>5164.47</v>
      </c>
      <c r="E36" s="23">
        <v>1.4214626283045499</v>
      </c>
      <c r="F36" s="22">
        <v>146</v>
      </c>
      <c r="G36" s="23">
        <v>0.15</v>
      </c>
    </row>
    <row r="37" spans="1:7" s="13" customFormat="1">
      <c r="A37" s="27" t="s">
        <v>7</v>
      </c>
      <c r="B37" s="28">
        <v>8.7349999999999994</v>
      </c>
      <c r="C37" s="29">
        <v>5.1426504865483702</v>
      </c>
      <c r="D37" s="28">
        <v>4.6959999999999997</v>
      </c>
      <c r="E37" s="29">
        <v>0.78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2800.4289999999996</v>
      </c>
      <c r="C38" s="31">
        <f>((B29*C29)+(B30*C30)+(B31*C31)+(B32*C32)+(B33*C33)+(B34*C34)+(B35*C35)+(B36*C36)+(B37*C37))/B38</f>
        <v>3.3129178993647077</v>
      </c>
      <c r="D38" s="30">
        <f>SUM(D29:D37)</f>
        <v>15375.752</v>
      </c>
      <c r="E38" s="31">
        <f>((D29*E29)+(D30*E30)+(D31*E31)+(D32*E32)+(D33*E33)+(D34*E34)+(D35*E35)+(D36*E36)+(D37*E37))/D38</f>
        <v>1.1429808173284801</v>
      </c>
      <c r="F38" s="30">
        <f>SUM(F29:F37)</f>
        <v>303.36099999999999</v>
      </c>
      <c r="G38" s="31">
        <f>((F29*G29)+(F30*G30)+(F31*G31)+(F32*G32)+(F33*G33)+(F34*G34)+(F35*G35)+(F36*G36)+(F37*G37))/F38</f>
        <v>0.13959399527295843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43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1082.3689999999999</v>
      </c>
      <c r="C13" s="20">
        <v>4.39741712022425</v>
      </c>
      <c r="D13" s="19">
        <v>7309.4390000000003</v>
      </c>
      <c r="E13" s="20">
        <v>1.57148224836407</v>
      </c>
      <c r="F13" s="19">
        <v>0</v>
      </c>
      <c r="G13" s="32">
        <v>0</v>
      </c>
    </row>
    <row r="14" spans="1:8" s="13" customFormat="1">
      <c r="A14" s="21" t="s">
        <v>9</v>
      </c>
      <c r="B14" s="22">
        <v>2330.1489999999999</v>
      </c>
      <c r="C14" s="23">
        <v>4.0783758133063603</v>
      </c>
      <c r="D14" s="22">
        <v>12303.803</v>
      </c>
      <c r="E14" s="23">
        <v>1.31322380852489</v>
      </c>
      <c r="F14" s="22">
        <v>122.28</v>
      </c>
      <c r="G14" s="23">
        <v>0.141626594700687</v>
      </c>
    </row>
    <row r="15" spans="1:8" s="13" customFormat="1">
      <c r="A15" s="21" t="s">
        <v>1</v>
      </c>
      <c r="B15" s="22">
        <v>4893.5309999999999</v>
      </c>
      <c r="C15" s="23">
        <v>4.2521556749104104</v>
      </c>
      <c r="D15" s="22">
        <v>21851.767</v>
      </c>
      <c r="E15" s="23">
        <v>1.6452203607607601</v>
      </c>
      <c r="F15" s="22">
        <v>1134.183</v>
      </c>
      <c r="G15" s="23">
        <v>0.13265668679569301</v>
      </c>
    </row>
    <row r="16" spans="1:8" s="13" customFormat="1">
      <c r="A16" s="21" t="s">
        <v>2</v>
      </c>
      <c r="B16" s="22">
        <v>2264.567</v>
      </c>
      <c r="C16" s="23">
        <v>4.2892467668212104</v>
      </c>
      <c r="D16" s="22">
        <v>10572.09</v>
      </c>
      <c r="E16" s="23">
        <v>1.3797837020872901</v>
      </c>
      <c r="F16" s="25">
        <v>0</v>
      </c>
      <c r="G16" s="37">
        <v>0</v>
      </c>
    </row>
    <row r="17" spans="1:7" s="13" customFormat="1">
      <c r="A17" s="21" t="s">
        <v>3</v>
      </c>
      <c r="B17" s="22">
        <v>3885.509</v>
      </c>
      <c r="C17" s="23">
        <v>4.6110108961271203</v>
      </c>
      <c r="D17" s="22">
        <v>13598.951999999999</v>
      </c>
      <c r="E17" s="23">
        <v>1.4253145017351301</v>
      </c>
      <c r="F17" s="22">
        <v>392.29300000000001</v>
      </c>
      <c r="G17" s="23">
        <v>0.137444364288937</v>
      </c>
    </row>
    <row r="18" spans="1:7" s="13" customFormat="1">
      <c r="A18" s="21" t="s">
        <v>4</v>
      </c>
      <c r="B18" s="22">
        <v>1790.527</v>
      </c>
      <c r="C18" s="23">
        <v>4.3279172718423098</v>
      </c>
      <c r="D18" s="22">
        <v>14670.111000000001</v>
      </c>
      <c r="E18" s="23">
        <v>1.48033327491523</v>
      </c>
      <c r="F18" s="22">
        <v>1005.2569999999999</v>
      </c>
      <c r="G18" s="23">
        <v>0.13248730623114299</v>
      </c>
    </row>
    <row r="19" spans="1:7" s="13" customFormat="1">
      <c r="A19" s="21" t="s">
        <v>5</v>
      </c>
      <c r="B19" s="22">
        <v>2219.3649999999998</v>
      </c>
      <c r="C19" s="23">
        <v>3.8140990283256699</v>
      </c>
      <c r="D19" s="22">
        <v>12682.529</v>
      </c>
      <c r="E19" s="23">
        <v>1.3964855168082</v>
      </c>
      <c r="F19" s="22">
        <v>0</v>
      </c>
      <c r="G19" s="24">
        <v>0</v>
      </c>
    </row>
    <row r="20" spans="1:7" s="13" customFormat="1">
      <c r="A20" s="21" t="s">
        <v>6</v>
      </c>
      <c r="B20" s="22">
        <v>4430.3599999999997</v>
      </c>
      <c r="C20" s="23">
        <v>4.2486156427468602</v>
      </c>
      <c r="D20" s="22">
        <v>22416.418000000001</v>
      </c>
      <c r="E20" s="23">
        <v>1.5048669370369501</v>
      </c>
      <c r="F20" s="22">
        <v>485.75900000000001</v>
      </c>
      <c r="G20" s="23">
        <v>0.159391039589591</v>
      </c>
    </row>
    <row r="21" spans="1:7" s="13" customFormat="1">
      <c r="A21" s="27" t="s">
        <v>7</v>
      </c>
      <c r="B21" s="28">
        <v>3421.4050000000002</v>
      </c>
      <c r="C21" s="29">
        <v>4.3259722511658198</v>
      </c>
      <c r="D21" s="28">
        <v>13402.646000000001</v>
      </c>
      <c r="E21" s="29">
        <v>1.1614412069079501</v>
      </c>
      <c r="F21" s="28">
        <v>76.36</v>
      </c>
      <c r="G21" s="29">
        <v>0.26956063383970702</v>
      </c>
    </row>
    <row r="22" spans="1:7" s="13" customFormat="1">
      <c r="A22" s="15" t="s">
        <v>8</v>
      </c>
      <c r="B22" s="30">
        <f>SUM(B13:B21)</f>
        <v>26317.781999999999</v>
      </c>
      <c r="C22" s="31">
        <f>((B13*C13)+(B14*C14)+(B15*C15)+(B16*C16)+(B17*C17)+(B18*C18)+(B19*C19)+(B20*C20)+(B21*C21))/B22</f>
        <v>4.2761296690199799</v>
      </c>
      <c r="D22" s="30">
        <f>SUM(D13:D21)</f>
        <v>128807.755</v>
      </c>
      <c r="E22" s="31">
        <f>((D13*E13)+(D14*E14)+(D15*E15)+(D16*E16)+(D17*E17)+(D18*E18)+(D19*E19)+(D20*E20)+(D21*E21))/D22</f>
        <v>1.4462870406754618</v>
      </c>
      <c r="F22" s="30">
        <f>SUM(F13:F21)</f>
        <v>3216.1320000000001</v>
      </c>
      <c r="G22" s="31">
        <f>((F13*G13)+(F14*G14)+(F15*G15)+(F16*G16)+(F17*G17)+(F18*G18)+(F19*G19)+(F20*G20)+(F21*G21))/F22</f>
        <v>0.14081716639739902</v>
      </c>
    </row>
    <row r="23" spans="1:7" s="13" customFormat="1"/>
    <row r="24" spans="1:7" s="13" customFormat="1"/>
    <row r="25" spans="1:7" s="13" customFormat="1" ht="15">
      <c r="A25" s="14" t="s">
        <v>44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53.375999999999998</v>
      </c>
      <c r="C29" s="20">
        <v>2.6789999999999998</v>
      </c>
      <c r="D29" s="19">
        <v>283.08999999999997</v>
      </c>
      <c r="E29" s="20">
        <v>1.41558915185983</v>
      </c>
      <c r="F29" s="19">
        <v>0</v>
      </c>
      <c r="G29" s="32">
        <v>0</v>
      </c>
    </row>
    <row r="30" spans="1:7" s="13" customFormat="1">
      <c r="A30" s="21" t="s">
        <v>9</v>
      </c>
      <c r="B30" s="22">
        <v>41.08</v>
      </c>
      <c r="C30" s="23">
        <v>3.55</v>
      </c>
      <c r="D30" s="22">
        <v>209.429</v>
      </c>
      <c r="E30" s="23">
        <v>2.4969752613057401</v>
      </c>
      <c r="F30" s="22">
        <v>86.745999999999995</v>
      </c>
      <c r="G30" s="23">
        <v>0.12176477301546999</v>
      </c>
    </row>
    <row r="31" spans="1:7" s="13" customFormat="1">
      <c r="A31" s="21" t="s">
        <v>1</v>
      </c>
      <c r="B31" s="22">
        <v>940.101</v>
      </c>
      <c r="C31" s="23">
        <v>3.1373934002835902</v>
      </c>
      <c r="D31" s="22">
        <v>2262.8829999999998</v>
      </c>
      <c r="E31" s="23">
        <v>0.64393871976589201</v>
      </c>
      <c r="F31" s="22">
        <v>79</v>
      </c>
      <c r="G31" s="23">
        <v>7.9000000000000001E-2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42.674999999999997</v>
      </c>
      <c r="C33" s="23">
        <v>4.7649999999999997</v>
      </c>
      <c r="D33" s="22">
        <v>745.46199999999999</v>
      </c>
      <c r="E33" s="23">
        <v>1.5102141544438199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24.52</v>
      </c>
      <c r="C34" s="23">
        <v>3.8044579934747098</v>
      </c>
      <c r="D34" s="22">
        <v>3413.2139999999999</v>
      </c>
      <c r="E34" s="23">
        <v>1.47421709919155</v>
      </c>
      <c r="F34" s="22">
        <v>800.41300000000001</v>
      </c>
      <c r="G34" s="23">
        <v>0.319076165679468</v>
      </c>
    </row>
    <row r="35" spans="1:7" s="13" customFormat="1">
      <c r="A35" s="21" t="s">
        <v>5</v>
      </c>
      <c r="B35" s="22">
        <v>304.005</v>
      </c>
      <c r="C35" s="23">
        <v>3.7904975477376999</v>
      </c>
      <c r="D35" s="22">
        <v>2743.569</v>
      </c>
      <c r="E35" s="23">
        <v>1.0273853724838</v>
      </c>
      <c r="F35" s="22">
        <v>0</v>
      </c>
      <c r="G35" s="24">
        <v>0</v>
      </c>
    </row>
    <row r="36" spans="1:7" s="13" customFormat="1">
      <c r="A36" s="21" t="s">
        <v>6</v>
      </c>
      <c r="B36" s="22">
        <v>173.58699999999999</v>
      </c>
      <c r="C36" s="23">
        <v>4.1070650567150802</v>
      </c>
      <c r="D36" s="22">
        <v>5160.6239999999998</v>
      </c>
      <c r="E36" s="23">
        <v>1.59353790413717</v>
      </c>
      <c r="F36" s="22">
        <v>259.173</v>
      </c>
      <c r="G36" s="23">
        <v>0.18073378785598801</v>
      </c>
    </row>
    <row r="37" spans="1:7" s="13" customFormat="1">
      <c r="A37" s="27" t="s">
        <v>7</v>
      </c>
      <c r="B37" s="28">
        <v>7.1269999999999998</v>
      </c>
      <c r="C37" s="29">
        <v>4.9711422758523902</v>
      </c>
      <c r="D37" s="28">
        <v>4.6660000000000004</v>
      </c>
      <c r="E37" s="29">
        <v>0.86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1586.471</v>
      </c>
      <c r="C38" s="31">
        <f>((B29*C29)+(B30*C30)+(B31*C31)+(B32*C32)+(B33*C33)+(B34*C34)+(B35*C35)+(B36*C36)+(B37*C37))/B38</f>
        <v>3.4262330052046357</v>
      </c>
      <c r="D38" s="30">
        <f>SUM(D29:D37)</f>
        <v>14822.936999999998</v>
      </c>
      <c r="E38" s="31">
        <f>((D29*E29)+(D30*E30)+(D31*E31)+(D32*E32)+(D33*E33)+(D34*E34)+(D35*E35)+(D36*E36)+(D37*E37))/D38</f>
        <v>1.3212514648750091</v>
      </c>
      <c r="F38" s="30">
        <f>SUM(F29:F37)</f>
        <v>1225.3319999999999</v>
      </c>
      <c r="G38" s="31">
        <f>((F29*G29)+(F30*G30)+(F31*G31)+(F32*G32)+(F33*G33)+(F34*G34)+(F35*G35)+(F36*G36)+(F37*G37))/F38</f>
        <v>0.2603683214018731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41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630.85</v>
      </c>
      <c r="C13" s="20">
        <v>4.5821837251327597</v>
      </c>
      <c r="D13" s="19">
        <v>7216.67</v>
      </c>
      <c r="E13" s="20">
        <v>1.68787924763083</v>
      </c>
      <c r="F13" s="19">
        <v>316.89</v>
      </c>
      <c r="G13" s="20">
        <v>9.7264470320931606E-2</v>
      </c>
    </row>
    <row r="14" spans="1:8" s="13" customFormat="1">
      <c r="A14" s="21" t="s">
        <v>9</v>
      </c>
      <c r="B14" s="22">
        <v>1544.847</v>
      </c>
      <c r="C14" s="23">
        <v>3.97661170976802</v>
      </c>
      <c r="D14" s="22">
        <v>12877.994000000001</v>
      </c>
      <c r="E14" s="23">
        <v>1.4522704249590399</v>
      </c>
      <c r="F14" s="22">
        <v>1289.0229999999999</v>
      </c>
      <c r="G14" s="23">
        <v>0.11033587220709</v>
      </c>
    </row>
    <row r="15" spans="1:8" s="13" customFormat="1">
      <c r="A15" s="21" t="s">
        <v>1</v>
      </c>
      <c r="B15" s="22">
        <v>3177.86</v>
      </c>
      <c r="C15" s="23">
        <v>3.9643306007816599</v>
      </c>
      <c r="D15" s="22">
        <v>20739.36</v>
      </c>
      <c r="E15" s="23">
        <v>1.8109221690061801</v>
      </c>
      <c r="F15" s="22">
        <v>3232.2139999999999</v>
      </c>
      <c r="G15" s="23">
        <v>0.14570175334925201</v>
      </c>
    </row>
    <row r="16" spans="1:8" s="13" customFormat="1">
      <c r="A16" s="21" t="s">
        <v>2</v>
      </c>
      <c r="B16" s="22">
        <v>1681.3610000000001</v>
      </c>
      <c r="C16" s="23">
        <v>4.4491091734612596</v>
      </c>
      <c r="D16" s="22">
        <v>10688.091</v>
      </c>
      <c r="E16" s="23">
        <v>1.37097283013402</v>
      </c>
      <c r="F16" s="25">
        <v>346.79300000000001</v>
      </c>
      <c r="G16" s="26">
        <v>0.115604083704112</v>
      </c>
    </row>
    <row r="17" spans="1:7" s="13" customFormat="1">
      <c r="A17" s="21" t="s">
        <v>3</v>
      </c>
      <c r="B17" s="22">
        <v>2837.1260000000002</v>
      </c>
      <c r="C17" s="23">
        <v>4.6695513576062497</v>
      </c>
      <c r="D17" s="22">
        <v>13458.041999999999</v>
      </c>
      <c r="E17" s="23">
        <v>1.6282887888149</v>
      </c>
      <c r="F17" s="22">
        <v>4153.2950000000001</v>
      </c>
      <c r="G17" s="23">
        <v>0.12646828361578</v>
      </c>
    </row>
    <row r="18" spans="1:7" s="13" customFormat="1">
      <c r="A18" s="21" t="s">
        <v>4</v>
      </c>
      <c r="B18" s="22">
        <v>1066.046</v>
      </c>
      <c r="C18" s="23">
        <v>4.5104471701971596</v>
      </c>
      <c r="D18" s="22">
        <v>14208.412</v>
      </c>
      <c r="E18" s="23">
        <v>1.6542040544010099</v>
      </c>
      <c r="F18" s="22">
        <v>5332.6980000000003</v>
      </c>
      <c r="G18" s="23">
        <v>0.124358475953448</v>
      </c>
    </row>
    <row r="19" spans="1:7" s="13" customFormat="1">
      <c r="A19" s="21" t="s">
        <v>5</v>
      </c>
      <c r="B19" s="22">
        <v>1461.4970000000001</v>
      </c>
      <c r="C19" s="23">
        <v>3.7891750848616201</v>
      </c>
      <c r="D19" s="22">
        <v>11935.982</v>
      </c>
      <c r="E19" s="23">
        <v>1.5545707310885699</v>
      </c>
      <c r="F19" s="22">
        <v>1146.123</v>
      </c>
      <c r="G19" s="23">
        <v>0.135443716773854</v>
      </c>
    </row>
    <row r="20" spans="1:7" s="13" customFormat="1">
      <c r="A20" s="21" t="s">
        <v>6</v>
      </c>
      <c r="B20" s="22">
        <v>3210.4029999999998</v>
      </c>
      <c r="C20" s="23">
        <v>4.3881668472774296</v>
      </c>
      <c r="D20" s="22">
        <v>20469.327000000001</v>
      </c>
      <c r="E20" s="23">
        <v>1.77068820411145</v>
      </c>
      <c r="F20" s="22">
        <v>6618.76</v>
      </c>
      <c r="G20" s="23">
        <v>0.19131549247895399</v>
      </c>
    </row>
    <row r="21" spans="1:7" s="13" customFormat="1">
      <c r="A21" s="27" t="s">
        <v>7</v>
      </c>
      <c r="B21" s="28">
        <v>2873.6959999999999</v>
      </c>
      <c r="C21" s="29">
        <v>4.5752951251628602</v>
      </c>
      <c r="D21" s="28">
        <v>15408.335999999999</v>
      </c>
      <c r="E21" s="29">
        <v>1.19357149805144</v>
      </c>
      <c r="F21" s="28">
        <v>2206.9859999999999</v>
      </c>
      <c r="G21" s="29">
        <v>0.13133427896688099</v>
      </c>
    </row>
    <row r="22" spans="1:7" s="13" customFormat="1">
      <c r="A22" s="15" t="s">
        <v>8</v>
      </c>
      <c r="B22" s="30">
        <f>SUM(B13:B21)</f>
        <v>18483.686000000002</v>
      </c>
      <c r="C22" s="31">
        <f>((B13*C13)+(B14*C14)+(B15*C15)+(B16*C16)+(B17*C17)+(B18*C18)+(B19*C19)+(B20*C20)+(B21*C21))/B22</f>
        <v>4.3250400717692346</v>
      </c>
      <c r="D22" s="30">
        <f>SUM(D13:D21)</f>
        <v>127002.21400000001</v>
      </c>
      <c r="E22" s="31">
        <f>((D13*E13)+(D14*E14)+(D15*E15)+(D16*E16)+(D17*E17)+(D18*E18)+(D19*E19)+(D20*E20)+(D21*E21))/D22</f>
        <v>1.5881763523193373</v>
      </c>
      <c r="F22" s="30">
        <f>SUM(F13:F21)</f>
        <v>24642.782000000003</v>
      </c>
      <c r="G22" s="31">
        <f>((F13*G13)+(F14*G14)+(F15*G15)+(F16*G16)+(F17*G17)+(F18*G18)+(F19*G19)+(F20*G20)+(F21*G21))/F22</f>
        <v>0.14543257486106895</v>
      </c>
    </row>
    <row r="23" spans="1:7" s="13" customFormat="1"/>
    <row r="24" spans="1:7" s="13" customFormat="1"/>
    <row r="25" spans="1:7" s="13" customFormat="1" ht="15">
      <c r="A25" s="14" t="s">
        <v>42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53.250999999999998</v>
      </c>
      <c r="C29" s="20">
        <v>2.8039999999999998</v>
      </c>
      <c r="D29" s="19">
        <v>282.45499999999998</v>
      </c>
      <c r="E29" s="20">
        <v>1.5057693721123699</v>
      </c>
      <c r="F29" s="19">
        <v>0</v>
      </c>
      <c r="G29" s="32">
        <v>0</v>
      </c>
    </row>
    <row r="30" spans="1:7" s="13" customFormat="1">
      <c r="A30" s="21" t="s">
        <v>9</v>
      </c>
      <c r="B30" s="22">
        <v>40.869999999999997</v>
      </c>
      <c r="C30" s="23">
        <v>3.7</v>
      </c>
      <c r="D30" s="22">
        <v>209.101</v>
      </c>
      <c r="E30" s="23">
        <v>2.7561135049569301</v>
      </c>
      <c r="F30" s="22">
        <v>81.900999999999996</v>
      </c>
      <c r="G30" s="23">
        <v>0.23574119974115099</v>
      </c>
    </row>
    <row r="31" spans="1:7" s="13" customFormat="1">
      <c r="A31" s="21" t="s">
        <v>1</v>
      </c>
      <c r="B31" s="22">
        <v>787.69799999999998</v>
      </c>
      <c r="C31" s="23">
        <v>3.2644081868939598</v>
      </c>
      <c r="D31" s="22">
        <v>2307.4180000000001</v>
      </c>
      <c r="E31" s="23">
        <v>0.65413180923439096</v>
      </c>
      <c r="F31" s="22">
        <v>296.20600000000002</v>
      </c>
      <c r="G31" s="23">
        <v>0.12062642552818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9.7479999999999993</v>
      </c>
      <c r="C33" s="23">
        <v>4.9740000000000002</v>
      </c>
      <c r="D33" s="22">
        <v>743.65499999999997</v>
      </c>
      <c r="E33" s="23">
        <v>1.7342242222536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1.7749999999999999</v>
      </c>
      <c r="C34" s="23">
        <v>5.1529999999999996</v>
      </c>
      <c r="D34" s="22">
        <v>3390.5450000000001</v>
      </c>
      <c r="E34" s="23">
        <v>1.6161716319942701</v>
      </c>
      <c r="F34" s="22">
        <v>1366.8320000000001</v>
      </c>
      <c r="G34" s="23">
        <v>0.23005318063961</v>
      </c>
    </row>
    <row r="35" spans="1:7" s="13" customFormat="1">
      <c r="A35" s="21" t="s">
        <v>5</v>
      </c>
      <c r="B35" s="22">
        <v>102.991</v>
      </c>
      <c r="C35" s="23">
        <v>3.82058577933994</v>
      </c>
      <c r="D35" s="22">
        <v>2630.84</v>
      </c>
      <c r="E35" s="23">
        <v>1.08991878449469</v>
      </c>
      <c r="F35" s="22">
        <v>67.552000000000007</v>
      </c>
      <c r="G35" s="23">
        <v>0.11520221459024201</v>
      </c>
    </row>
    <row r="36" spans="1:7" s="13" customFormat="1">
      <c r="A36" s="21" t="s">
        <v>6</v>
      </c>
      <c r="B36" s="22">
        <v>54.165999999999997</v>
      </c>
      <c r="C36" s="23">
        <v>4.6329746704574797</v>
      </c>
      <c r="D36" s="22">
        <v>4835.0209999999997</v>
      </c>
      <c r="E36" s="23">
        <v>1.7212286490586099</v>
      </c>
      <c r="F36" s="22">
        <v>968.66700000000003</v>
      </c>
      <c r="G36" s="23">
        <v>0.187595925121843</v>
      </c>
    </row>
    <row r="37" spans="1:7" s="13" customFormat="1">
      <c r="A37" s="27" t="s">
        <v>7</v>
      </c>
      <c r="B37" s="28">
        <v>6.9619999999999997</v>
      </c>
      <c r="C37" s="29">
        <v>5.1416179258833701</v>
      </c>
      <c r="D37" s="28">
        <v>9.3309999999999995</v>
      </c>
      <c r="E37" s="29">
        <v>0.68408316364805499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1057.461</v>
      </c>
      <c r="C38" s="31">
        <f>((B29*C29)+(B30*C30)+(B31*C31)+(B32*C32)+(B33*C33)+(B34*C34)+(B35*C35)+(B36*C36)+(B37*C37))/B38</f>
        <v>3.4136174582324998</v>
      </c>
      <c r="D38" s="30">
        <f>SUM(D29:D37)</f>
        <v>14408.366</v>
      </c>
      <c r="E38" s="31">
        <f>((D29*E29)+(D30*E30)+(D31*E31)+(D32*E32)+(D33*E33)+(D34*E34)+(D35*E35)+(D36*E36)+(D37*E37))/D38</f>
        <v>1.4211398175199068</v>
      </c>
      <c r="F38" s="30">
        <f>SUM(F29:F37)</f>
        <v>2781.1579999999999</v>
      </c>
      <c r="G38" s="31">
        <f>((F29*G29)+(F30*G30)+(F31*G31)+(F32*G32)+(F33*G33)+(F34*G34)+(F35*G35)+(F36*G36)+(F37*G37))/F38</f>
        <v>0.20098889814961962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39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340.21699999999998</v>
      </c>
      <c r="C13" s="20">
        <v>4.3395488261903399</v>
      </c>
      <c r="D13" s="19">
        <v>7147.7910000000002</v>
      </c>
      <c r="E13" s="20">
        <v>1.8190626583793501</v>
      </c>
      <c r="F13" s="19">
        <v>3162.2060000000001</v>
      </c>
      <c r="G13" s="20">
        <v>9.9180022427381401E-2</v>
      </c>
    </row>
    <row r="14" spans="1:8" s="13" customFormat="1">
      <c r="A14" s="21" t="s">
        <v>9</v>
      </c>
      <c r="B14" s="22">
        <v>953.09299999999996</v>
      </c>
      <c r="C14" s="23">
        <v>3.8232035268331601</v>
      </c>
      <c r="D14" s="22">
        <v>12190.356</v>
      </c>
      <c r="E14" s="23">
        <v>1.64981202345526</v>
      </c>
      <c r="F14" s="22">
        <v>6988.7560000000003</v>
      </c>
      <c r="G14" s="23">
        <v>0.132557243807052</v>
      </c>
    </row>
    <row r="15" spans="1:8" s="13" customFormat="1">
      <c r="A15" s="21" t="s">
        <v>1</v>
      </c>
      <c r="B15" s="22">
        <v>1706.3969999999999</v>
      </c>
      <c r="C15" s="23">
        <v>6.1140068770631899</v>
      </c>
      <c r="D15" s="22">
        <v>22418.108</v>
      </c>
      <c r="E15" s="23">
        <v>2.1409285791200601</v>
      </c>
      <c r="F15" s="22">
        <v>10361.066999999999</v>
      </c>
      <c r="G15" s="23">
        <v>0.14522511397716101</v>
      </c>
    </row>
    <row r="16" spans="1:8" s="13" customFormat="1">
      <c r="A16" s="21" t="s">
        <v>2</v>
      </c>
      <c r="B16" s="22">
        <v>1075.3140000000001</v>
      </c>
      <c r="C16" s="23">
        <v>4.6517732736670396</v>
      </c>
      <c r="D16" s="22">
        <v>11099.936</v>
      </c>
      <c r="E16" s="23">
        <v>1.69448170061521</v>
      </c>
      <c r="F16" s="25">
        <v>4796.7669999999998</v>
      </c>
      <c r="G16" s="26">
        <v>0.122351117950903</v>
      </c>
    </row>
    <row r="17" spans="1:7" s="13" customFormat="1">
      <c r="A17" s="21" t="s">
        <v>3</v>
      </c>
      <c r="B17" s="22">
        <v>1777.77</v>
      </c>
      <c r="C17" s="23">
        <v>4.8770208851538701</v>
      </c>
      <c r="D17" s="22">
        <v>12412.898999999999</v>
      </c>
      <c r="E17" s="23">
        <v>1.8871491502508799</v>
      </c>
      <c r="F17" s="22">
        <v>9307.8539999999994</v>
      </c>
      <c r="G17" s="23">
        <v>0.131674954935907</v>
      </c>
    </row>
    <row r="18" spans="1:7" s="13" customFormat="1">
      <c r="A18" s="21" t="s">
        <v>4</v>
      </c>
      <c r="B18" s="22">
        <v>618.80200000000002</v>
      </c>
      <c r="C18" s="23">
        <v>3.4728484086993898</v>
      </c>
      <c r="D18" s="22">
        <v>13175.944</v>
      </c>
      <c r="E18" s="23">
        <v>1.98457942967881</v>
      </c>
      <c r="F18" s="22">
        <v>11212.457</v>
      </c>
      <c r="G18" s="23">
        <v>0.14807089257956599</v>
      </c>
    </row>
    <row r="19" spans="1:7" s="13" customFormat="1">
      <c r="A19" s="21" t="s">
        <v>5</v>
      </c>
      <c r="B19" s="22">
        <v>1186.8589999999999</v>
      </c>
      <c r="C19" s="23">
        <v>4.14346903549621</v>
      </c>
      <c r="D19" s="22">
        <v>11915.699000000001</v>
      </c>
      <c r="E19" s="23">
        <v>1.8517492058166301</v>
      </c>
      <c r="F19" s="22">
        <v>6485.3509999999997</v>
      </c>
      <c r="G19" s="23">
        <v>0.129839752543848</v>
      </c>
    </row>
    <row r="20" spans="1:7" s="13" customFormat="1">
      <c r="A20" s="21" t="s">
        <v>6</v>
      </c>
      <c r="B20" s="22">
        <v>1304.0250000000001</v>
      </c>
      <c r="C20" s="23">
        <v>4.4623420080136498</v>
      </c>
      <c r="D20" s="22">
        <v>21181.868999999999</v>
      </c>
      <c r="E20" s="23">
        <v>1.93248428068364</v>
      </c>
      <c r="F20" s="22">
        <v>13066.181</v>
      </c>
      <c r="G20" s="23">
        <v>0.16281445366476999</v>
      </c>
    </row>
    <row r="21" spans="1:7" s="13" customFormat="1">
      <c r="A21" s="27" t="s">
        <v>7</v>
      </c>
      <c r="B21" s="28">
        <v>1792.8620000000001</v>
      </c>
      <c r="C21" s="29">
        <v>4.90970434980495</v>
      </c>
      <c r="D21" s="28">
        <v>13147.352999999999</v>
      </c>
      <c r="E21" s="29">
        <v>1.5342257975426701</v>
      </c>
      <c r="F21" s="28">
        <v>4891.0439999999999</v>
      </c>
      <c r="G21" s="29">
        <v>0.27050968157309602</v>
      </c>
    </row>
    <row r="22" spans="1:7" s="13" customFormat="1">
      <c r="A22" s="15" t="s">
        <v>8</v>
      </c>
      <c r="B22" s="30">
        <f>SUM(B13:B21)</f>
        <v>10755.339</v>
      </c>
      <c r="C22" s="31">
        <f>((B13*C13)+(B14*C14)+(B15*C15)+(B16*C16)+(B17*C17)+(B18*C18)+(B19*C19)+(B20*C20)+(B21*C21))/B22</f>
        <v>4.7338038432819252</v>
      </c>
      <c r="D22" s="30">
        <f>SUM(D13:D21)</f>
        <v>124689.95500000002</v>
      </c>
      <c r="E22" s="31">
        <f>((D13*E13)+(D14*E14)+(D15*E15)+(D16*E16)+(D17*E17)+(D18*E18)+(D19*E19)+(D20*E20)+(D21*E21))/D22</f>
        <v>1.865920190146833</v>
      </c>
      <c r="F22" s="30">
        <f>SUM(F13:F21)</f>
        <v>70271.68299999999</v>
      </c>
      <c r="G22" s="31">
        <f>((F13*G13)+(F14*G14)+(F15*G15)+(F16*G16)+(F17*G17)+(F18*G18)+(F19*G19)+(F20*G20)+(F21*G21))/F22</f>
        <v>0.1495617922371377</v>
      </c>
    </row>
    <row r="23" spans="1:7" s="13" customFormat="1"/>
    <row r="24" spans="1:7" s="13" customFormat="1"/>
    <row r="25" spans="1:7" s="13" customFormat="1" ht="15">
      <c r="A25" s="14" t="s">
        <v>40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53.106999999999999</v>
      </c>
      <c r="C29" s="20">
        <v>3.0350000000000001</v>
      </c>
      <c r="D29" s="19">
        <v>282.06400000000002</v>
      </c>
      <c r="E29" s="20">
        <v>1.65583878481479</v>
      </c>
      <c r="F29" s="19">
        <v>307.12400000000002</v>
      </c>
      <c r="G29" s="20">
        <v>0.144738421614722</v>
      </c>
    </row>
    <row r="30" spans="1:7" s="13" customFormat="1">
      <c r="A30" s="21" t="s">
        <v>9</v>
      </c>
      <c r="B30" s="22">
        <v>26.024000000000001</v>
      </c>
      <c r="C30" s="23">
        <v>4</v>
      </c>
      <c r="D30" s="22">
        <v>208.91300000000001</v>
      </c>
      <c r="E30" s="23">
        <v>2.9082898383537601</v>
      </c>
      <c r="F30" s="22">
        <v>202.041</v>
      </c>
      <c r="G30" s="23">
        <v>0.175847229027772</v>
      </c>
    </row>
    <row r="31" spans="1:7" s="13" customFormat="1">
      <c r="A31" s="21" t="s">
        <v>1</v>
      </c>
      <c r="B31" s="22">
        <v>1257.1079999999999</v>
      </c>
      <c r="C31" s="23">
        <v>3.63346620179014</v>
      </c>
      <c r="D31" s="22">
        <v>2591.8870000000002</v>
      </c>
      <c r="E31" s="23">
        <v>0.76016297238267005</v>
      </c>
      <c r="F31" s="22">
        <v>76.421999999999997</v>
      </c>
      <c r="G31" s="23">
        <v>0.22600000000000001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763.39200000000005</v>
      </c>
      <c r="E33" s="23">
        <v>1.7108108678110301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3137.308</v>
      </c>
      <c r="E34" s="23">
        <v>1.7715941495065199</v>
      </c>
      <c r="F34" s="22">
        <v>1456.8720000000001</v>
      </c>
      <c r="G34" s="23">
        <v>0.31908788074724498</v>
      </c>
    </row>
    <row r="35" spans="1:7" s="13" customFormat="1">
      <c r="A35" s="21" t="s">
        <v>5</v>
      </c>
      <c r="B35" s="22">
        <v>63.886000000000003</v>
      </c>
      <c r="C35" s="23">
        <v>3.9528967222865701</v>
      </c>
      <c r="D35" s="22">
        <v>2554.1680000000001</v>
      </c>
      <c r="E35" s="23">
        <v>1.28649817200748</v>
      </c>
      <c r="F35" s="22">
        <v>0</v>
      </c>
      <c r="G35" s="24">
        <v>0</v>
      </c>
    </row>
    <row r="36" spans="1:7" s="13" customFormat="1">
      <c r="A36" s="21" t="s">
        <v>6</v>
      </c>
      <c r="B36" s="22">
        <v>58.671999999999997</v>
      </c>
      <c r="C36" s="23">
        <v>4.1762058562857902</v>
      </c>
      <c r="D36" s="22">
        <v>4598.634</v>
      </c>
      <c r="E36" s="23">
        <v>1.8036077222061999</v>
      </c>
      <c r="F36" s="22">
        <v>1057.1890000000001</v>
      </c>
      <c r="G36" s="23">
        <v>0.46009036605564402</v>
      </c>
    </row>
    <row r="37" spans="1:7" s="13" customFormat="1">
      <c r="A37" s="27" t="s">
        <v>7</v>
      </c>
      <c r="B37" s="28">
        <v>6.3410000000000002</v>
      </c>
      <c r="C37" s="29">
        <v>5.6879876991010896</v>
      </c>
      <c r="D37" s="28">
        <v>9.3119999999999994</v>
      </c>
      <c r="E37" s="29">
        <v>0.89403350515463897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1465.1379999999999</v>
      </c>
      <c r="C38" s="31">
        <f>((B29*C29)+(B30*C30)+(B31*C31)+(B32*C32)+(B33*C33)+(B34*C34)+(B35*C35)+(B36*C36)+(B37*C37))/B38</f>
        <v>3.6628384595853762</v>
      </c>
      <c r="D38" s="30">
        <f>SUM(D29:D37)</f>
        <v>14145.678</v>
      </c>
      <c r="E38" s="31">
        <f>((D29*E29)+(D30*E30)+(D31*E31)+(D32*E32)+(D33*E33)+(D34*E34)+(D35*E35)+(D36*E36)+(D37*E37))/D38</f>
        <v>1.5197103961365432</v>
      </c>
      <c r="F38" s="30">
        <f>SUM(F29:F37)</f>
        <v>3099.6480000000001</v>
      </c>
      <c r="G38" s="31">
        <f>((F29*G29)+(F30*G30)+(F31*G31)+(F32*G32)+(F33*G33)+(F34*G34)+(F35*G35)+(F36*G36)+(F37*G37))/F38</f>
        <v>0.33827229349913296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38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144.99600000000001</v>
      </c>
      <c r="C13" s="20">
        <v>3.5577482965047298</v>
      </c>
      <c r="D13" s="19">
        <v>6699.9570000000003</v>
      </c>
      <c r="E13" s="20">
        <v>2.05265386703228</v>
      </c>
      <c r="F13" s="19">
        <v>5278.6279999999997</v>
      </c>
      <c r="G13" s="20">
        <v>0.130458428212786</v>
      </c>
    </row>
    <row r="14" spans="1:8" s="13" customFormat="1">
      <c r="A14" s="21" t="s">
        <v>9</v>
      </c>
      <c r="B14" s="22">
        <v>885.76700000000005</v>
      </c>
      <c r="C14" s="23">
        <v>3.2576387255339201</v>
      </c>
      <c r="D14" s="22">
        <v>12421.184999999999</v>
      </c>
      <c r="E14" s="23">
        <v>2.0011195098535302</v>
      </c>
      <c r="F14" s="22">
        <v>12922.897000000001</v>
      </c>
      <c r="G14" s="23">
        <v>0.152328654790021</v>
      </c>
    </row>
    <row r="15" spans="1:8" s="13" customFormat="1">
      <c r="A15" s="21" t="s">
        <v>1</v>
      </c>
      <c r="B15" s="22">
        <v>838.46299999999997</v>
      </c>
      <c r="C15" s="23">
        <v>3.7473312787803401</v>
      </c>
      <c r="D15" s="22">
        <v>21058.761999999999</v>
      </c>
      <c r="E15" s="23">
        <v>2.48397798697758</v>
      </c>
      <c r="F15" s="22">
        <v>16852.651000000002</v>
      </c>
      <c r="G15" s="23">
        <v>0.16807992327141899</v>
      </c>
    </row>
    <row r="16" spans="1:8" s="13" customFormat="1">
      <c r="A16" s="21" t="s">
        <v>2</v>
      </c>
      <c r="B16" s="22">
        <v>688.15200000000004</v>
      </c>
      <c r="C16" s="23">
        <v>4.8340719492205197</v>
      </c>
      <c r="D16" s="22">
        <v>10347.001</v>
      </c>
      <c r="E16" s="23">
        <v>1.91673344266614</v>
      </c>
      <c r="F16" s="25">
        <v>6834.0529999999999</v>
      </c>
      <c r="G16" s="26">
        <v>0.14831201352989201</v>
      </c>
    </row>
    <row r="17" spans="1:7" s="13" customFormat="1">
      <c r="A17" s="21" t="s">
        <v>3</v>
      </c>
      <c r="B17" s="22">
        <v>704.55399999999997</v>
      </c>
      <c r="C17" s="23">
        <v>5.1395419002659803</v>
      </c>
      <c r="D17" s="22">
        <v>12850.630999999999</v>
      </c>
      <c r="E17" s="23">
        <v>2.2773038335627298</v>
      </c>
      <c r="F17" s="22">
        <v>10121.219999999999</v>
      </c>
      <c r="G17" s="23">
        <v>0.179403638691778</v>
      </c>
    </row>
    <row r="18" spans="1:7" s="13" customFormat="1">
      <c r="A18" s="21" t="s">
        <v>4</v>
      </c>
      <c r="B18" s="22">
        <v>458.6</v>
      </c>
      <c r="C18" s="23">
        <v>3.0035696969036199</v>
      </c>
      <c r="D18" s="22">
        <v>12613.171</v>
      </c>
      <c r="E18" s="23">
        <v>2.2383542079148899</v>
      </c>
      <c r="F18" s="22">
        <v>14351.934999999999</v>
      </c>
      <c r="G18" s="23">
        <v>0.185791978363893</v>
      </c>
    </row>
    <row r="19" spans="1:7" s="13" customFormat="1">
      <c r="A19" s="21" t="s">
        <v>5</v>
      </c>
      <c r="B19" s="22">
        <v>386.45699999999999</v>
      </c>
      <c r="C19" s="23">
        <v>4.1699989416675098</v>
      </c>
      <c r="D19" s="22">
        <v>11426.181</v>
      </c>
      <c r="E19" s="23">
        <v>2.0281253971033699</v>
      </c>
      <c r="F19" s="22">
        <v>6503.585</v>
      </c>
      <c r="G19" s="23">
        <v>0.186620997188474</v>
      </c>
    </row>
    <row r="20" spans="1:7" s="13" customFormat="1">
      <c r="A20" s="21" t="s">
        <v>6</v>
      </c>
      <c r="B20" s="22">
        <v>413.39800000000002</v>
      </c>
      <c r="C20" s="23">
        <v>4.2892236512997197</v>
      </c>
      <c r="D20" s="22">
        <v>18739.078000000001</v>
      </c>
      <c r="E20" s="23">
        <v>2.2460447800580199</v>
      </c>
      <c r="F20" s="22">
        <v>12942.207</v>
      </c>
      <c r="G20" s="23">
        <v>0.246925052504569</v>
      </c>
    </row>
    <row r="21" spans="1:7" s="13" customFormat="1">
      <c r="A21" s="27" t="s">
        <v>7</v>
      </c>
      <c r="B21" s="28">
        <v>797.77099999999996</v>
      </c>
      <c r="C21" s="29">
        <v>5.0378232400024601</v>
      </c>
      <c r="D21" s="28">
        <v>12206.009</v>
      </c>
      <c r="E21" s="29">
        <v>1.83440262029956</v>
      </c>
      <c r="F21" s="28">
        <v>4885.8419999999996</v>
      </c>
      <c r="G21" s="29">
        <v>0.219639225541882</v>
      </c>
    </row>
    <row r="22" spans="1:7" s="13" customFormat="1">
      <c r="A22" s="15" t="s">
        <v>8</v>
      </c>
      <c r="B22" s="30">
        <f>SUM(B13:B21)</f>
        <v>5318.1580000000004</v>
      </c>
      <c r="C22" s="31">
        <f>((B13*C13)+(B14*C14)+(B15*C15)+(B16*C16)+(B17*C17)+(B18*C18)+(B19*C19)+(B20*C20)+(B21*C21))/B22</f>
        <v>4.1879492805591712</v>
      </c>
      <c r="D22" s="30">
        <f>SUM(D13:D21)</f>
        <v>118361.97499999999</v>
      </c>
      <c r="E22" s="31">
        <f>((D13*E13)+(D14*E14)+(D15*E15)+(D16*E16)+(D17*E17)+(D18*E18)+(D19*E19)+(D20*E20)+(D21*E21))/D22</f>
        <v>2.1620264370546383</v>
      </c>
      <c r="F22" s="30">
        <f>SUM(F13:F21)</f>
        <v>90693.018000000011</v>
      </c>
      <c r="G22" s="31">
        <f>((F13*G13)+(F14*G14)+(F15*G15)+(F16*G16)+(F17*G17)+(F18*G18)+(F19*G19)+(F20*G20)+(F21*G21))/F22</f>
        <v>0.18158150589938463</v>
      </c>
    </row>
    <row r="23" spans="1:7" s="13" customFormat="1"/>
    <row r="24" spans="1:7" s="13" customFormat="1"/>
    <row r="25" spans="1:7" s="13" customFormat="1" ht="15">
      <c r="A25" s="14" t="s">
        <v>37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53.006</v>
      </c>
      <c r="C29" s="20">
        <v>3.452</v>
      </c>
      <c r="D29" s="19">
        <v>281.69600000000003</v>
      </c>
      <c r="E29" s="20">
        <v>1.9608724653527201</v>
      </c>
      <c r="F29" s="19">
        <v>345.06</v>
      </c>
      <c r="G29" s="20">
        <v>0.18945444560366301</v>
      </c>
    </row>
    <row r="30" spans="1:7" s="13" customFormat="1">
      <c r="A30" s="21" t="s">
        <v>9</v>
      </c>
      <c r="B30" s="22">
        <v>25.763999999999999</v>
      </c>
      <c r="C30" s="23">
        <v>4.5</v>
      </c>
      <c r="D30" s="22">
        <v>190.88300000000001</v>
      </c>
      <c r="E30" s="23">
        <v>3.4152672317597701</v>
      </c>
      <c r="F30" s="22">
        <v>201.43700000000001</v>
      </c>
      <c r="G30" s="23">
        <v>0.47592519745627698</v>
      </c>
    </row>
    <row r="31" spans="1:7" s="13" customFormat="1">
      <c r="A31" s="21" t="s">
        <v>1</v>
      </c>
      <c r="B31" s="22">
        <v>563.54399999999998</v>
      </c>
      <c r="C31" s="23">
        <v>4.2794408173984602</v>
      </c>
      <c r="D31" s="22">
        <v>2175.5610000000001</v>
      </c>
      <c r="E31" s="23">
        <v>0.93904405024727</v>
      </c>
      <c r="F31" s="22">
        <v>653.70500000000004</v>
      </c>
      <c r="G31" s="23">
        <v>0.33251096136636599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443.94499999999999</v>
      </c>
      <c r="E33" s="23">
        <v>2.3231269999662101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2900.7069999999999</v>
      </c>
      <c r="E34" s="23">
        <v>1.8969115660423499</v>
      </c>
      <c r="F34" s="22">
        <v>1623.6869999999999</v>
      </c>
      <c r="G34" s="23">
        <v>0.27890931934541602</v>
      </c>
    </row>
    <row r="35" spans="1:7" s="13" customFormat="1">
      <c r="A35" s="21" t="s">
        <v>5</v>
      </c>
      <c r="B35" s="22">
        <v>10.89</v>
      </c>
      <c r="C35" s="23">
        <v>5.8788393021120298</v>
      </c>
      <c r="D35" s="22">
        <v>2565.4850000000001</v>
      </c>
      <c r="E35" s="23">
        <v>1.5624939514360801</v>
      </c>
      <c r="F35" s="22">
        <v>236.33500000000001</v>
      </c>
      <c r="G35" s="23">
        <v>8.7001078976876006E-2</v>
      </c>
    </row>
    <row r="36" spans="1:7" s="13" customFormat="1">
      <c r="A36" s="21" t="s">
        <v>6</v>
      </c>
      <c r="B36" s="22">
        <v>3.9</v>
      </c>
      <c r="C36" s="23">
        <v>6.1494871794871804</v>
      </c>
      <c r="D36" s="22">
        <v>4667.2950000000001</v>
      </c>
      <c r="E36" s="23">
        <v>2.0967116348977299</v>
      </c>
      <c r="F36" s="22">
        <v>1371.1379999999999</v>
      </c>
      <c r="G36" s="23">
        <v>0.34658914492924903</v>
      </c>
    </row>
    <row r="37" spans="1:7" s="13" customFormat="1">
      <c r="A37" s="27" t="s">
        <v>7</v>
      </c>
      <c r="B37" s="28">
        <v>6.3150000000000004</v>
      </c>
      <c r="C37" s="29">
        <v>5.9036104513064096</v>
      </c>
      <c r="D37" s="28">
        <v>9.3049999999999997</v>
      </c>
      <c r="E37" s="29">
        <v>1.14879097259538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663.41899999999998</v>
      </c>
      <c r="C38" s="31">
        <f>((B29*C29)+(B30*C30)+(B31*C31)+(B32*C32)+(B33*C33)+(B34*C34)+(B35*C35)+(B36*C36)+(B37*C37))/B38</f>
        <v>4.2746028799295743</v>
      </c>
      <c r="D38" s="30">
        <f>SUM(D29:D37)</f>
        <v>13234.877</v>
      </c>
      <c r="E38" s="31">
        <f>((D29*E29)+(D30*E30)+(D31*E31)+(D32*E32)+(D33*E33)+(D34*E34)+(D35*E35)+(D36*E36)+(D37*E37))/D38</f>
        <v>1.7821227425838564</v>
      </c>
      <c r="F38" s="30">
        <f>SUM(F29:F37)</f>
        <v>4431.3620000000001</v>
      </c>
      <c r="G38" s="31">
        <f>((F29*G29)+(F30*G30)+(F31*G31)+(F32*G32)+(F33*G33)+(F34*G34)+(F35*G35)+(F36*G36)+(F37*G37))/F38</f>
        <v>0.29951300661060898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35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144.732</v>
      </c>
      <c r="C13" s="20">
        <v>4.3000595652654603</v>
      </c>
      <c r="D13" s="19">
        <v>5945.4669999999996</v>
      </c>
      <c r="E13" s="20">
        <v>2.5318942416129802</v>
      </c>
      <c r="F13" s="19">
        <v>5425.0820000000003</v>
      </c>
      <c r="G13" s="20">
        <v>0.226858274584605</v>
      </c>
    </row>
    <row r="14" spans="1:8" s="13" customFormat="1">
      <c r="A14" s="21" t="s">
        <v>9</v>
      </c>
      <c r="B14" s="22">
        <v>426.70800000000003</v>
      </c>
      <c r="C14" s="23">
        <v>3.3991340049870198</v>
      </c>
      <c r="D14" s="22">
        <v>12416.099</v>
      </c>
      <c r="E14" s="23">
        <v>2.5026481309467701</v>
      </c>
      <c r="F14" s="22">
        <v>12639.924999999999</v>
      </c>
      <c r="G14" s="23">
        <v>0.22495904374432599</v>
      </c>
    </row>
    <row r="15" spans="1:8" s="13" customFormat="1">
      <c r="A15" s="21" t="s">
        <v>1</v>
      </c>
      <c r="B15" s="22">
        <v>370.63799999999998</v>
      </c>
      <c r="C15" s="23">
        <v>4.25068672397326</v>
      </c>
      <c r="D15" s="22">
        <v>19685.451000000001</v>
      </c>
      <c r="E15" s="23">
        <v>3.01655993124059</v>
      </c>
      <c r="F15" s="22">
        <v>17706.056</v>
      </c>
      <c r="G15" s="23">
        <v>0.25641976886326401</v>
      </c>
    </row>
    <row r="16" spans="1:8" s="13" customFormat="1">
      <c r="A16" s="21" t="s">
        <v>2</v>
      </c>
      <c r="B16" s="22">
        <v>293.154</v>
      </c>
      <c r="C16" s="23">
        <v>5.33970274326804</v>
      </c>
      <c r="D16" s="22">
        <v>10399.224</v>
      </c>
      <c r="E16" s="23">
        <v>2.37871737189236</v>
      </c>
      <c r="F16" s="25">
        <v>6874.4350000000004</v>
      </c>
      <c r="G16" s="26">
        <v>0.24881844398848799</v>
      </c>
    </row>
    <row r="17" spans="1:7" s="13" customFormat="1">
      <c r="A17" s="21" t="s">
        <v>3</v>
      </c>
      <c r="B17" s="22">
        <v>256.03399999999999</v>
      </c>
      <c r="C17" s="23">
        <v>5.6016497457368901</v>
      </c>
      <c r="D17" s="22">
        <v>11499.134</v>
      </c>
      <c r="E17" s="23">
        <v>2.8264587496762799</v>
      </c>
      <c r="F17" s="22">
        <v>10550.165999999999</v>
      </c>
      <c r="G17" s="23">
        <v>0.28423160962585797</v>
      </c>
    </row>
    <row r="18" spans="1:7" s="13" customFormat="1">
      <c r="A18" s="21" t="s">
        <v>4</v>
      </c>
      <c r="B18" s="22">
        <v>172.08</v>
      </c>
      <c r="C18" s="23">
        <v>4.7219937587168799</v>
      </c>
      <c r="D18" s="22">
        <v>12981.325000000001</v>
      </c>
      <c r="E18" s="23">
        <v>2.6269565651426201</v>
      </c>
      <c r="F18" s="22">
        <v>14348.605</v>
      </c>
      <c r="G18" s="23">
        <v>0.28442292222832799</v>
      </c>
    </row>
    <row r="19" spans="1:7" s="13" customFormat="1">
      <c r="A19" s="21" t="s">
        <v>5</v>
      </c>
      <c r="B19" s="22">
        <v>26.925999999999998</v>
      </c>
      <c r="C19" s="23">
        <v>3.6480000000000001</v>
      </c>
      <c r="D19" s="22">
        <v>10367.144</v>
      </c>
      <c r="E19" s="23">
        <v>2.5241585236011002</v>
      </c>
      <c r="F19" s="22">
        <v>7034.5429999999997</v>
      </c>
      <c r="G19" s="23">
        <v>0.324834107773597</v>
      </c>
    </row>
    <row r="20" spans="1:7" s="13" customFormat="1">
      <c r="A20" s="21" t="s">
        <v>6</v>
      </c>
      <c r="B20" s="22">
        <v>105.785</v>
      </c>
      <c r="C20" s="23">
        <v>4.3300578531928</v>
      </c>
      <c r="D20" s="22">
        <v>17784.955000000002</v>
      </c>
      <c r="E20" s="23">
        <v>2.40980738090144</v>
      </c>
      <c r="F20" s="22">
        <v>11865.388999999999</v>
      </c>
      <c r="G20" s="23">
        <v>0.391033516979511</v>
      </c>
    </row>
    <row r="21" spans="1:7" s="13" customFormat="1">
      <c r="A21" s="27" t="s">
        <v>7</v>
      </c>
      <c r="B21" s="28">
        <v>6.3310000000000004</v>
      </c>
      <c r="C21" s="29">
        <v>9.5741589006476104</v>
      </c>
      <c r="D21" s="28">
        <v>11922.779</v>
      </c>
      <c r="E21" s="29">
        <v>2.19764866504697</v>
      </c>
      <c r="F21" s="28">
        <v>4926.7219999999998</v>
      </c>
      <c r="G21" s="29">
        <v>0.371481618406722</v>
      </c>
    </row>
    <row r="22" spans="1:7" s="13" customFormat="1">
      <c r="A22" s="15" t="s">
        <v>8</v>
      </c>
      <c r="B22" s="30">
        <f>SUM(B13:B21)</f>
        <v>1802.3879999999999</v>
      </c>
      <c r="C22" s="31">
        <f>((B13*C13)+(B14*C14)+(B15*C15)+(B16*C16)+(B17*C17)+(B18*C18)+(B19*C19)+(B20*C20)+(B21*C21))/B22</f>
        <v>4.4814345374026026</v>
      </c>
      <c r="D22" s="30">
        <f>SUM(D13:D21)</f>
        <v>113001.57799999999</v>
      </c>
      <c r="E22" s="31">
        <f>((D13*E13)+(D14*E14)+(D15*E15)+(D16*E16)+(D17*E17)+(D18*E18)+(D19*E19)+(D20*E20)+(D21*E21))/D22</f>
        <v>2.5847204808945241</v>
      </c>
      <c r="F22" s="30">
        <f>SUM(F13:F21)</f>
        <v>91370.922999999981</v>
      </c>
      <c r="G22" s="31">
        <f>((F13*G13)+(F14*G14)+(F15*G15)+(F16*G16)+(F17*G17)+(F18*G18)+(F19*G19)+(F20*G20)+(F21*G21))/F22</f>
        <v>0.28630150720924663</v>
      </c>
    </row>
    <row r="23" spans="1:7" s="13" customFormat="1"/>
    <row r="24" spans="1:7" s="13" customFormat="1"/>
    <row r="25" spans="1:7" s="13" customFormat="1" ht="15">
      <c r="A25" s="14" t="s">
        <v>36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52.781999999999996</v>
      </c>
      <c r="C29" s="20">
        <v>4.0339999999999998</v>
      </c>
      <c r="D29" s="19">
        <v>279.39400000000001</v>
      </c>
      <c r="E29" s="20">
        <v>2.4803218966763798</v>
      </c>
      <c r="F29" s="19">
        <v>344.52199999999999</v>
      </c>
      <c r="G29" s="20">
        <v>0.40983282925328401</v>
      </c>
    </row>
    <row r="30" spans="1:7" s="13" customFormat="1">
      <c r="A30" s="21" t="s">
        <v>9</v>
      </c>
      <c r="B30" s="22">
        <v>25.344000000000001</v>
      </c>
      <c r="C30" s="23">
        <v>5.5</v>
      </c>
      <c r="D30" s="22">
        <v>189.94399999999999</v>
      </c>
      <c r="E30" s="23">
        <v>4.0770907004169699</v>
      </c>
      <c r="F30" s="22">
        <v>201.43700000000001</v>
      </c>
      <c r="G30" s="23">
        <v>0.47592519745627698</v>
      </c>
    </row>
    <row r="31" spans="1:7" s="13" customFormat="1">
      <c r="A31" s="21" t="s">
        <v>1</v>
      </c>
      <c r="B31" s="22">
        <v>443.15</v>
      </c>
      <c r="C31" s="23">
        <v>4.7597518041295297</v>
      </c>
      <c r="D31" s="22">
        <v>2106.5590000000002</v>
      </c>
      <c r="E31" s="23">
        <v>1.45127364436505</v>
      </c>
      <c r="F31" s="22">
        <v>844.81600000000003</v>
      </c>
      <c r="G31" s="23">
        <v>0.53640288062726105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654.50300000000004</v>
      </c>
      <c r="E33" s="23">
        <v>2.3253829608114902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2557.2930000000001</v>
      </c>
      <c r="E34" s="23">
        <v>2.3155147908354698</v>
      </c>
      <c r="F34" s="22">
        <v>2115.0630000000001</v>
      </c>
      <c r="G34" s="23">
        <v>0.36785812810304003</v>
      </c>
    </row>
    <row r="35" spans="1:7" s="13" customFormat="1">
      <c r="A35" s="21" t="s">
        <v>5</v>
      </c>
      <c r="B35" s="22">
        <v>10.785</v>
      </c>
      <c r="C35" s="23">
        <v>6.1042466388502596</v>
      </c>
      <c r="D35" s="22">
        <v>2360.098</v>
      </c>
      <c r="E35" s="23">
        <v>1.9386911306225401</v>
      </c>
      <c r="F35" s="22">
        <v>393.8</v>
      </c>
      <c r="G35" s="23">
        <v>0.12036321482986299</v>
      </c>
    </row>
    <row r="36" spans="1:7" s="13" customFormat="1">
      <c r="A36" s="21" t="s">
        <v>6</v>
      </c>
      <c r="B36" s="22">
        <v>3.8959999999999999</v>
      </c>
      <c r="C36" s="23">
        <v>7</v>
      </c>
      <c r="D36" s="22">
        <v>4158.299</v>
      </c>
      <c r="E36" s="23">
        <v>2.4288341163057301</v>
      </c>
      <c r="F36" s="22">
        <v>2147.317</v>
      </c>
      <c r="G36" s="23">
        <v>0.44334896477790697</v>
      </c>
    </row>
    <row r="37" spans="1:7" s="13" customFormat="1">
      <c r="A37" s="27" t="s">
        <v>7</v>
      </c>
      <c r="B37" s="28">
        <v>10.914999999999999</v>
      </c>
      <c r="C37" s="29">
        <v>4.29447549244159</v>
      </c>
      <c r="D37" s="28">
        <v>4.66</v>
      </c>
      <c r="E37" s="29">
        <v>0.96</v>
      </c>
      <c r="F37" s="28">
        <v>0</v>
      </c>
      <c r="G37" s="33">
        <v>0</v>
      </c>
    </row>
    <row r="38" spans="1:7" s="13" customFormat="1">
      <c r="A38" s="15" t="s">
        <v>8</v>
      </c>
      <c r="B38" s="30">
        <f>SUM(B29:B37)</f>
        <v>546.87199999999984</v>
      </c>
      <c r="C38" s="31">
        <f>((B29*C29)+(B30*C30)+(B31*C31)+(B32*C32)+(B33*C33)+(B34*C34)+(B35*C35)+(B36*C36)+(B37*C37))/B38</f>
        <v>4.757199308064779</v>
      </c>
      <c r="D38" s="30">
        <f>SUM(D29:D37)</f>
        <v>12310.75</v>
      </c>
      <c r="E38" s="31">
        <f>((D29*E29)+(D30*E30)+(D31*E31)+(D32*E32)+(D33*E33)+(D34*E34)+(D35*E35)+(D36*E36)+(D37*E37))/D38</f>
        <v>2.1645970031070414</v>
      </c>
      <c r="F38" s="30">
        <f>SUM(F29:F37)</f>
        <v>6046.9549999999999</v>
      </c>
      <c r="G38" s="31">
        <f>((F29*G29)+(F30*G30)+(F31*G31)+(F32*G32)+(F33*G33)+(F34*G34)+(F35*G35)+(F36*G36)+(F37*G37))/F38</f>
        <v>0.40808638810773379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E22 C22 D38:F38 C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33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144.518</v>
      </c>
      <c r="C13" s="20">
        <v>5.1319105993717002</v>
      </c>
      <c r="D13" s="19">
        <v>5888.2979999999998</v>
      </c>
      <c r="E13" s="20">
        <v>3.01816539889795</v>
      </c>
      <c r="F13" s="19">
        <v>5358.9179999999997</v>
      </c>
      <c r="G13" s="20">
        <v>0.37779185499759499</v>
      </c>
    </row>
    <row r="14" spans="1:8" s="13" customFormat="1">
      <c r="A14" s="21" t="s">
        <v>9</v>
      </c>
      <c r="B14" s="22">
        <v>1018.357</v>
      </c>
      <c r="C14" s="23">
        <v>4.0084903918763297</v>
      </c>
      <c r="D14" s="22">
        <v>11543.540999999999</v>
      </c>
      <c r="E14" s="23">
        <v>2.9729332295003799</v>
      </c>
      <c r="F14" s="22">
        <v>13862.016</v>
      </c>
      <c r="G14" s="23">
        <v>0.367262081936711</v>
      </c>
    </row>
    <row r="15" spans="1:8" s="13" customFormat="1">
      <c r="A15" s="21" t="s">
        <v>1</v>
      </c>
      <c r="B15" s="22">
        <v>165.261</v>
      </c>
      <c r="C15" s="23">
        <v>4.8419957521738297</v>
      </c>
      <c r="D15" s="22">
        <v>18418.43</v>
      </c>
      <c r="E15" s="23">
        <v>3.6956516241069401</v>
      </c>
      <c r="F15" s="22">
        <v>19338.008999999998</v>
      </c>
      <c r="G15" s="23">
        <v>0.39953362965132599</v>
      </c>
    </row>
    <row r="16" spans="1:8" s="13" customFormat="1">
      <c r="A16" s="21" t="s">
        <v>2</v>
      </c>
      <c r="B16" s="22">
        <v>131.886</v>
      </c>
      <c r="C16" s="23">
        <v>6.2578556556419898</v>
      </c>
      <c r="D16" s="22">
        <v>9548.2639999999992</v>
      </c>
      <c r="E16" s="23">
        <v>2.8314567862807301</v>
      </c>
      <c r="F16" s="25">
        <v>6917.2380000000003</v>
      </c>
      <c r="G16" s="26">
        <v>0.34330096073027999</v>
      </c>
    </row>
    <row r="17" spans="1:7" s="13" customFormat="1">
      <c r="A17" s="21" t="s">
        <v>3</v>
      </c>
      <c r="B17" s="22">
        <v>15.339</v>
      </c>
      <c r="C17" s="23">
        <v>12.2591199556686</v>
      </c>
      <c r="D17" s="22">
        <v>9980.0049999999992</v>
      </c>
      <c r="E17" s="23">
        <v>3.3395582577363401</v>
      </c>
      <c r="F17" s="22">
        <v>11091.906000000001</v>
      </c>
      <c r="G17" s="23">
        <v>0.44873459665092702</v>
      </c>
    </row>
    <row r="18" spans="1:7" s="13" customFormat="1">
      <c r="A18" s="21" t="s">
        <v>4</v>
      </c>
      <c r="B18" s="22">
        <v>27.823</v>
      </c>
      <c r="C18" s="23">
        <v>6.58707921503792</v>
      </c>
      <c r="D18" s="22">
        <v>12151.245999999999</v>
      </c>
      <c r="E18" s="23">
        <v>3.09345927997837</v>
      </c>
      <c r="F18" s="22">
        <v>15207.724</v>
      </c>
      <c r="G18" s="23">
        <v>0.46339445120124501</v>
      </c>
    </row>
    <row r="19" spans="1:7" s="13" customFormat="1">
      <c r="A19" s="21" t="s">
        <v>5</v>
      </c>
      <c r="B19" s="22">
        <v>601.40200000000004</v>
      </c>
      <c r="C19" s="23">
        <v>3.3165165662901002</v>
      </c>
      <c r="D19" s="22">
        <v>9050.9740000000002</v>
      </c>
      <c r="E19" s="23">
        <v>2.7814206583733401</v>
      </c>
      <c r="F19" s="22">
        <v>7224.2309999999998</v>
      </c>
      <c r="G19" s="23">
        <v>0.49774372248063498</v>
      </c>
    </row>
    <row r="20" spans="1:7" s="13" customFormat="1">
      <c r="A20" s="21" t="s">
        <v>6</v>
      </c>
      <c r="B20" s="22">
        <v>2.7170000000000001</v>
      </c>
      <c r="C20" s="23">
        <v>10.5</v>
      </c>
      <c r="D20" s="22">
        <v>14885.514999999999</v>
      </c>
      <c r="E20" s="23">
        <v>2.9334703423428699</v>
      </c>
      <c r="F20" s="22">
        <v>13319.877</v>
      </c>
      <c r="G20" s="23">
        <v>0.643921250699237</v>
      </c>
    </row>
    <row r="21" spans="1:7" s="13" customFormat="1">
      <c r="A21" s="27" t="s">
        <v>7</v>
      </c>
      <c r="B21" s="28">
        <v>0</v>
      </c>
      <c r="C21" s="33">
        <v>0</v>
      </c>
      <c r="D21" s="28">
        <v>11649.852999999999</v>
      </c>
      <c r="E21" s="29">
        <v>2.5236938857511801</v>
      </c>
      <c r="F21" s="28">
        <v>6032.4880000000003</v>
      </c>
      <c r="G21" s="29">
        <v>0.40275516138614798</v>
      </c>
    </row>
    <row r="22" spans="1:7" s="13" customFormat="1">
      <c r="A22" s="15" t="s">
        <v>8</v>
      </c>
      <c r="B22" s="30">
        <f>SUM(B13:B21)</f>
        <v>2107.3030000000003</v>
      </c>
      <c r="C22" s="31">
        <f>((B13*C13)+(B14*C14)+(B15*C15)+(B16*C16)+(B17*C17)+(B18*C18)+(B19*C19)+(B20*C20)+(B21*C21))/B22</f>
        <v>4.1966662881417625</v>
      </c>
      <c r="D22" s="30">
        <f>SUM(D13:D21)</f>
        <v>103116.12599999999</v>
      </c>
      <c r="E22" s="31">
        <f>((D13*E13)+(D14*E14)+(D15*E15)+(D16*E16)+(D17*E17)+(D18*E18)+(D19*E19)+(D20*E20)+(D21*E21))/D22</f>
        <v>3.067932071003133</v>
      </c>
      <c r="F22" s="30">
        <f>SUM(F13:F21)</f>
        <v>98352.406999999992</v>
      </c>
      <c r="G22" s="31">
        <f>((F13*G13)+(F14*G14)+(F15*G15)+(F16*G16)+(F17*G17)+(F18*G18)+(F19*G19)+(F20*G20)+(F21*G21))/F22</f>
        <v>0.44577768037746152</v>
      </c>
    </row>
    <row r="23" spans="1:7" s="13" customFormat="1"/>
    <row r="24" spans="1:7" s="13" customFormat="1"/>
    <row r="25" spans="1:7" s="13" customFormat="1" ht="15">
      <c r="A25" s="14" t="s">
        <v>34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52.600999999999999</v>
      </c>
      <c r="C29" s="20">
        <v>4.7160000000000002</v>
      </c>
      <c r="D29" s="19">
        <v>278.42599999999999</v>
      </c>
      <c r="E29" s="20">
        <v>2.8046249200864901</v>
      </c>
      <c r="F29" s="19">
        <v>343.90899999999999</v>
      </c>
      <c r="G29" s="20">
        <v>0.66882283394735198</v>
      </c>
    </row>
    <row r="30" spans="1:7" s="13" customFormat="1">
      <c r="A30" s="21" t="s">
        <v>9</v>
      </c>
      <c r="B30" s="22">
        <v>0</v>
      </c>
      <c r="C30" s="24">
        <v>0</v>
      </c>
      <c r="D30" s="22">
        <v>137.57300000000001</v>
      </c>
      <c r="E30" s="23">
        <v>4.2959484128426402</v>
      </c>
      <c r="F30" s="22">
        <v>181.21799999999999</v>
      </c>
      <c r="G30" s="23">
        <v>0.68486798220927303</v>
      </c>
    </row>
    <row r="31" spans="1:7" s="13" customFormat="1">
      <c r="A31" s="21" t="s">
        <v>1</v>
      </c>
      <c r="B31" s="22">
        <v>328.09199999999998</v>
      </c>
      <c r="C31" s="23">
        <v>5.04454041854114</v>
      </c>
      <c r="D31" s="22">
        <v>1961.258</v>
      </c>
      <c r="E31" s="23">
        <v>1.8744966990574401</v>
      </c>
      <c r="F31" s="22">
        <v>1379.877</v>
      </c>
      <c r="G31" s="23">
        <v>0.453260730485398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510.80799999999999</v>
      </c>
      <c r="E33" s="23">
        <v>2.46614621540775</v>
      </c>
      <c r="F33" s="22">
        <v>0</v>
      </c>
      <c r="G33" s="24">
        <v>0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2238.0500000000002</v>
      </c>
      <c r="E34" s="23">
        <v>2.5485780415987098</v>
      </c>
      <c r="F34" s="22">
        <v>3538.3490000000002</v>
      </c>
      <c r="G34" s="23">
        <v>0.37633387690134601</v>
      </c>
    </row>
    <row r="35" spans="1:7" s="13" customFormat="1">
      <c r="A35" s="21" t="s">
        <v>5</v>
      </c>
      <c r="B35" s="22">
        <v>34.542000000000002</v>
      </c>
      <c r="C35" s="23">
        <v>4.5</v>
      </c>
      <c r="D35" s="22">
        <v>2248.8980000000001</v>
      </c>
      <c r="E35" s="23">
        <v>2.2516463708002799</v>
      </c>
      <c r="F35" s="22">
        <v>1611.252</v>
      </c>
      <c r="G35" s="23">
        <v>0.17848629388823101</v>
      </c>
    </row>
    <row r="36" spans="1:7" s="13" customFormat="1">
      <c r="A36" s="21" t="s">
        <v>6</v>
      </c>
      <c r="B36" s="22">
        <v>3.8690000000000002</v>
      </c>
      <c r="C36" s="23">
        <v>7.5</v>
      </c>
      <c r="D36" s="22">
        <v>3324.913</v>
      </c>
      <c r="E36" s="23">
        <v>2.6663344436380698</v>
      </c>
      <c r="F36" s="22">
        <v>2959.663</v>
      </c>
      <c r="G36" s="23">
        <v>0.57404935832221404</v>
      </c>
    </row>
    <row r="37" spans="1:7" s="13" customFormat="1">
      <c r="A37" s="27" t="s">
        <v>7</v>
      </c>
      <c r="B37" s="28">
        <v>6.2549999999999999</v>
      </c>
      <c r="C37" s="29">
        <v>6.2925659472422097</v>
      </c>
      <c r="D37" s="28">
        <v>9.2780000000000005</v>
      </c>
      <c r="E37" s="29">
        <v>1.64917007975857</v>
      </c>
      <c r="F37" s="28">
        <v>1.591</v>
      </c>
      <c r="G37" s="29">
        <v>1.2E-2</v>
      </c>
    </row>
    <row r="38" spans="1:7" s="13" customFormat="1">
      <c r="A38" s="15" t="s">
        <v>8</v>
      </c>
      <c r="B38" s="30">
        <f>SUM(B29:B37)</f>
        <v>425.35900000000004</v>
      </c>
      <c r="C38" s="31">
        <f>((B29*C29)+(B30*C30)+(B31*C31)+(B32*C32)+(B33*C33)+(B34*C34)+(B35*C35)+(B36*C36)+(B37*C37))/B38</f>
        <v>5.0003789058183772</v>
      </c>
      <c r="D38" s="30">
        <f>SUM(D29:D37)</f>
        <v>10709.204</v>
      </c>
      <c r="E38" s="31">
        <f>((D29*E29)+(D30*E30)+(D31*E31)+(D32*E32)+(D33*E33)+(D34*E34)+(D35*E35)+(D36*E36)+(D37*E37))/D38</f>
        <v>2.4237268271292609</v>
      </c>
      <c r="F38" s="30">
        <f>SUM(F29:F37)</f>
        <v>10015.859</v>
      </c>
      <c r="G38" s="31">
        <f>((F29*G29)+(F30*G30)+(F31*G31)+(F32*G32)+(F33*G33)+(F34*G34)+(F35*G35)+(F36*G36)+(F37*G37))/F38</f>
        <v>0.4290962350807852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D22:F22 C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A6" sqref="A6"/>
    </sheetView>
  </sheetViews>
  <sheetFormatPr baseColWidth="10" defaultRowHeight="12.75"/>
  <cols>
    <col min="1" max="1" width="19.42578125" customWidth="1"/>
    <col min="2" max="2" width="12.140625" customWidth="1"/>
    <col min="3" max="3" width="11.7109375" customWidth="1"/>
    <col min="8" max="8" width="3.28515625" customWidth="1"/>
  </cols>
  <sheetData>
    <row r="1" spans="1:8" s="4" customFormat="1" ht="27">
      <c r="A1" s="1" t="s">
        <v>47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 s="13" customFormat="1">
      <c r="A5" s="10" t="s">
        <v>48</v>
      </c>
      <c r="B5" s="11"/>
      <c r="C5" s="12"/>
      <c r="D5" s="12"/>
      <c r="E5" s="12"/>
      <c r="F5" s="12"/>
      <c r="G5" s="12"/>
      <c r="H5" s="12"/>
    </row>
    <row r="8" spans="1:8" s="13" customFormat="1"/>
    <row r="9" spans="1:8" s="13" customFormat="1" ht="15">
      <c r="A9" s="14" t="s">
        <v>31</v>
      </c>
    </row>
    <row r="10" spans="1:8" s="13" customFormat="1">
      <c r="A10" s="13" t="s">
        <v>17</v>
      </c>
    </row>
    <row r="11" spans="1:8" s="13" customFormat="1">
      <c r="B11" s="38" t="s">
        <v>18</v>
      </c>
      <c r="C11" s="39"/>
      <c r="D11" s="38" t="s">
        <v>24</v>
      </c>
      <c r="E11" s="39"/>
      <c r="F11" s="38" t="s">
        <v>23</v>
      </c>
      <c r="G11" s="39"/>
    </row>
    <row r="12" spans="1:8" s="13" customFormat="1">
      <c r="A12" s="15" t="s">
        <v>14</v>
      </c>
      <c r="B12" s="16" t="s">
        <v>15</v>
      </c>
      <c r="C12" s="17" t="s">
        <v>19</v>
      </c>
      <c r="D12" s="16" t="s">
        <v>15</v>
      </c>
      <c r="E12" s="17" t="s">
        <v>20</v>
      </c>
      <c r="F12" s="16" t="s">
        <v>15</v>
      </c>
      <c r="G12" s="17" t="s">
        <v>20</v>
      </c>
    </row>
    <row r="13" spans="1:8" s="13" customFormat="1">
      <c r="A13" s="18" t="s">
        <v>0</v>
      </c>
      <c r="B13" s="19">
        <v>16.812000000000001</v>
      </c>
      <c r="C13" s="20">
        <v>4.6660000000000004</v>
      </c>
      <c r="D13" s="19">
        <v>5134.4489999999996</v>
      </c>
      <c r="E13" s="20">
        <v>3.6082692031803201</v>
      </c>
      <c r="F13" s="19">
        <v>5320.2380000000003</v>
      </c>
      <c r="G13" s="20">
        <v>0.59992134299254996</v>
      </c>
    </row>
    <row r="14" spans="1:8" s="13" customFormat="1">
      <c r="A14" s="21" t="s">
        <v>9</v>
      </c>
      <c r="B14" s="22">
        <v>93.902000000000001</v>
      </c>
      <c r="C14" s="23">
        <v>4.7008045089561499</v>
      </c>
      <c r="D14" s="22">
        <v>11498.974</v>
      </c>
      <c r="E14" s="23">
        <v>3.5227396770355299</v>
      </c>
      <c r="F14" s="22">
        <v>14393.617</v>
      </c>
      <c r="G14" s="23">
        <v>0.54535041150532204</v>
      </c>
    </row>
    <row r="15" spans="1:8" s="13" customFormat="1">
      <c r="A15" s="21" t="s">
        <v>1</v>
      </c>
      <c r="B15" s="22">
        <v>0</v>
      </c>
      <c r="C15" s="24">
        <v>0</v>
      </c>
      <c r="D15" s="22">
        <v>16271.017</v>
      </c>
      <c r="E15" s="23">
        <v>4.0659429261244098</v>
      </c>
      <c r="F15" s="22">
        <v>24227.988000000001</v>
      </c>
      <c r="G15" s="23">
        <v>0.54593838320375598</v>
      </c>
    </row>
    <row r="16" spans="1:8" s="13" customFormat="1">
      <c r="A16" s="21" t="s">
        <v>2</v>
      </c>
      <c r="B16" s="22">
        <v>0</v>
      </c>
      <c r="C16" s="24">
        <v>0</v>
      </c>
      <c r="D16" s="22">
        <v>7865.5780000000004</v>
      </c>
      <c r="E16" s="23">
        <v>3.4548067564773999</v>
      </c>
      <c r="F16" s="25">
        <v>9534.2929999999997</v>
      </c>
      <c r="G16" s="26">
        <v>0.48117934166697002</v>
      </c>
    </row>
    <row r="17" spans="1:7" s="13" customFormat="1">
      <c r="A17" s="21" t="s">
        <v>3</v>
      </c>
      <c r="B17" s="22">
        <v>6.4960000000000004</v>
      </c>
      <c r="C17" s="23">
        <v>12.3953101908867</v>
      </c>
      <c r="D17" s="22">
        <v>9594.1679999999997</v>
      </c>
      <c r="E17" s="23">
        <v>3.5926911304867701</v>
      </c>
      <c r="F17" s="22">
        <v>16619.171999999999</v>
      </c>
      <c r="G17" s="23">
        <v>0.499252748031009</v>
      </c>
    </row>
    <row r="18" spans="1:7" s="13" customFormat="1">
      <c r="A18" s="21" t="s">
        <v>4</v>
      </c>
      <c r="B18" s="22">
        <v>2.9860000000000002</v>
      </c>
      <c r="C18" s="23">
        <v>11.81</v>
      </c>
      <c r="D18" s="22">
        <v>9450.6689999999999</v>
      </c>
      <c r="E18" s="23">
        <v>3.4736784644558001</v>
      </c>
      <c r="F18" s="22">
        <v>16543.936000000002</v>
      </c>
      <c r="G18" s="23">
        <v>0.63928059858306996</v>
      </c>
    </row>
    <row r="19" spans="1:7" s="13" customFormat="1">
      <c r="A19" s="21" t="s">
        <v>5</v>
      </c>
      <c r="B19" s="22">
        <v>357.49099999999999</v>
      </c>
      <c r="C19" s="23">
        <v>3.3297966326425001</v>
      </c>
      <c r="D19" s="22">
        <v>8361.0130000000008</v>
      </c>
      <c r="E19" s="23">
        <v>3.2664529451156201</v>
      </c>
      <c r="F19" s="22">
        <v>8402.5329999999994</v>
      </c>
      <c r="G19" s="23">
        <v>0.683557039764081</v>
      </c>
    </row>
    <row r="20" spans="1:7" s="13" customFormat="1">
      <c r="A20" s="21" t="s">
        <v>6</v>
      </c>
      <c r="B20" s="22">
        <v>0</v>
      </c>
      <c r="C20" s="24">
        <v>0</v>
      </c>
      <c r="D20" s="22">
        <v>11676.084000000001</v>
      </c>
      <c r="E20" s="23">
        <v>3.3463985629085902</v>
      </c>
      <c r="F20" s="22">
        <v>15189.876</v>
      </c>
      <c r="G20" s="23">
        <v>0.83372686689476605</v>
      </c>
    </row>
    <row r="21" spans="1:7" s="13" customFormat="1">
      <c r="A21" s="27" t="s">
        <v>7</v>
      </c>
      <c r="B21" s="28">
        <v>6.0979999999999999</v>
      </c>
      <c r="C21" s="29">
        <v>10</v>
      </c>
      <c r="D21" s="28">
        <v>10035.556</v>
      </c>
      <c r="E21" s="29">
        <v>2.8815630362682398</v>
      </c>
      <c r="F21" s="28">
        <v>10646.251</v>
      </c>
      <c r="G21" s="29">
        <v>0.48096494531267397</v>
      </c>
    </row>
    <row r="22" spans="1:7" s="13" customFormat="1">
      <c r="A22" s="15" t="s">
        <v>8</v>
      </c>
      <c r="B22" s="30">
        <f>SUM(B13:B21)</f>
        <v>483.78500000000003</v>
      </c>
      <c r="C22" s="31">
        <f>((B13*C13)+(B14*C14)+(B15*C15)+(B16*C16)+(B17*C17)+(B18*C18)+(B19*C19)+(B20*C20)+(B21*C21))/B22</f>
        <v>3.9004860836942039</v>
      </c>
      <c r="D22" s="30">
        <f>SUM(D13:D21)</f>
        <v>89887.508000000002</v>
      </c>
      <c r="E22" s="31">
        <f>((D13*E13)+(D14*E14)+(D15*E15)+(D16*E16)+(D17*E17)+(D18*E18)+(D19*E19)+(D20*E20)+(D21*E21))/D22</f>
        <v>3.5039872924166495</v>
      </c>
      <c r="F22" s="30">
        <f>SUM(F13:F21)</f>
        <v>120877.90399999999</v>
      </c>
      <c r="G22" s="31">
        <f>((F13*G13)+(F14*G14)+(F15*G15)+(F16*G16)+(F17*G17)+(F18*G18)+(F19*G19)+(F20*G20)+(F21*G21))/F22</f>
        <v>0.58950111466194854</v>
      </c>
    </row>
    <row r="23" spans="1:7" s="13" customFormat="1"/>
    <row r="24" spans="1:7" s="13" customFormat="1"/>
    <row r="25" spans="1:7" s="13" customFormat="1" ht="15">
      <c r="A25" s="14" t="s">
        <v>32</v>
      </c>
    </row>
    <row r="26" spans="1:7" s="13" customFormat="1">
      <c r="A26" s="13" t="s">
        <v>17</v>
      </c>
    </row>
    <row r="27" spans="1:7" s="13" customFormat="1">
      <c r="B27" s="38" t="s">
        <v>18</v>
      </c>
      <c r="C27" s="39"/>
      <c r="D27" s="38" t="s">
        <v>24</v>
      </c>
      <c r="E27" s="39"/>
      <c r="F27" s="38" t="s">
        <v>23</v>
      </c>
      <c r="G27" s="39"/>
    </row>
    <row r="28" spans="1:7" s="13" customFormat="1">
      <c r="A28" s="15" t="s">
        <v>14</v>
      </c>
      <c r="B28" s="16" t="s">
        <v>15</v>
      </c>
      <c r="C28" s="17" t="s">
        <v>19</v>
      </c>
      <c r="D28" s="16" t="s">
        <v>15</v>
      </c>
      <c r="E28" s="17" t="s">
        <v>20</v>
      </c>
      <c r="F28" s="16" t="s">
        <v>15</v>
      </c>
      <c r="G28" s="17" t="s">
        <v>20</v>
      </c>
    </row>
    <row r="29" spans="1:7" s="13" customFormat="1">
      <c r="A29" s="18" t="s">
        <v>0</v>
      </c>
      <c r="B29" s="19">
        <v>0</v>
      </c>
      <c r="C29" s="32">
        <v>0</v>
      </c>
      <c r="D29" s="19">
        <v>231.32900000000001</v>
      </c>
      <c r="E29" s="20">
        <v>3.6731540187352199</v>
      </c>
      <c r="F29" s="19">
        <v>657.524</v>
      </c>
      <c r="G29" s="20">
        <v>0.50950019619055698</v>
      </c>
    </row>
    <row r="30" spans="1:7" s="13" customFormat="1">
      <c r="A30" s="21" t="s">
        <v>9</v>
      </c>
      <c r="B30" s="22">
        <v>0</v>
      </c>
      <c r="C30" s="24">
        <v>0</v>
      </c>
      <c r="D30" s="22">
        <v>0</v>
      </c>
      <c r="E30" s="24">
        <v>0</v>
      </c>
      <c r="F30" s="22">
        <v>308.20999999999998</v>
      </c>
      <c r="G30" s="23">
        <v>0.55523440835793803</v>
      </c>
    </row>
    <row r="31" spans="1:7" s="13" customFormat="1">
      <c r="A31" s="21" t="s">
        <v>1</v>
      </c>
      <c r="B31" s="22">
        <v>112.51900000000001</v>
      </c>
      <c r="C31" s="23">
        <v>5.5052359956985004</v>
      </c>
      <c r="D31" s="22">
        <v>1958.5730000000001</v>
      </c>
      <c r="E31" s="23">
        <v>2.41056772558388</v>
      </c>
      <c r="F31" s="22">
        <v>1812.0160000000001</v>
      </c>
      <c r="G31" s="23">
        <v>0.56558583588665901</v>
      </c>
    </row>
    <row r="32" spans="1:7" s="13" customFormat="1">
      <c r="A32" s="21" t="s">
        <v>2</v>
      </c>
      <c r="B32" s="22">
        <v>0</v>
      </c>
      <c r="C32" s="24">
        <v>0</v>
      </c>
      <c r="D32" s="22">
        <v>0</v>
      </c>
      <c r="E32" s="24">
        <v>0</v>
      </c>
      <c r="F32" s="22">
        <v>0</v>
      </c>
      <c r="G32" s="24">
        <v>0</v>
      </c>
    </row>
    <row r="33" spans="1:7" s="13" customFormat="1">
      <c r="A33" s="21" t="s">
        <v>3</v>
      </c>
      <c r="B33" s="22">
        <v>0</v>
      </c>
      <c r="C33" s="24">
        <v>0</v>
      </c>
      <c r="D33" s="22">
        <v>473.85300000000001</v>
      </c>
      <c r="E33" s="23">
        <v>3.0554178426642902</v>
      </c>
      <c r="F33" s="22">
        <v>335.53399999999999</v>
      </c>
      <c r="G33" s="23">
        <v>9.1521842793874805E-2</v>
      </c>
    </row>
    <row r="34" spans="1:7" s="13" customFormat="1">
      <c r="A34" s="21" t="s">
        <v>4</v>
      </c>
      <c r="B34" s="22">
        <v>0</v>
      </c>
      <c r="C34" s="24">
        <v>0</v>
      </c>
      <c r="D34" s="22">
        <v>1825.412</v>
      </c>
      <c r="E34" s="23">
        <v>2.92255332385237</v>
      </c>
      <c r="F34" s="22">
        <v>4367.6289999999999</v>
      </c>
      <c r="G34" s="23">
        <v>0.46692408054805001</v>
      </c>
    </row>
    <row r="35" spans="1:7" s="13" customFormat="1">
      <c r="A35" s="21" t="s">
        <v>5</v>
      </c>
      <c r="B35" s="22">
        <v>0</v>
      </c>
      <c r="C35" s="24">
        <v>0</v>
      </c>
      <c r="D35" s="22">
        <v>1449.8109999999999</v>
      </c>
      <c r="E35" s="23">
        <v>2.7387495321804001</v>
      </c>
      <c r="F35" s="22">
        <v>3163.3429999999998</v>
      </c>
      <c r="G35" s="23">
        <v>0.40020436765788597</v>
      </c>
    </row>
    <row r="36" spans="1:7" s="13" customFormat="1">
      <c r="A36" s="21" t="s">
        <v>6</v>
      </c>
      <c r="B36" s="22">
        <v>3.82</v>
      </c>
      <c r="C36" s="23">
        <v>8.6</v>
      </c>
      <c r="D36" s="22">
        <v>1905.6959999999999</v>
      </c>
      <c r="E36" s="23">
        <v>3.02318340018555</v>
      </c>
      <c r="F36" s="22">
        <v>3688.692</v>
      </c>
      <c r="G36" s="23">
        <v>0.85135090975337602</v>
      </c>
    </row>
    <row r="37" spans="1:7" s="13" customFormat="1">
      <c r="A37" s="27" t="s">
        <v>7</v>
      </c>
      <c r="B37" s="28">
        <v>6.2329999999999997</v>
      </c>
      <c r="C37" s="29">
        <v>6.2984918979624602</v>
      </c>
      <c r="D37" s="28">
        <v>9.2620000000000005</v>
      </c>
      <c r="E37" s="29">
        <v>1.9992874109263701</v>
      </c>
      <c r="F37" s="28">
        <v>1.591</v>
      </c>
      <c r="G37" s="29">
        <v>3.6999999999999998E-2</v>
      </c>
    </row>
    <row r="38" spans="1:7" s="13" customFormat="1">
      <c r="A38" s="15" t="s">
        <v>8</v>
      </c>
      <c r="B38" s="30">
        <f>SUM(B29:B37)</f>
        <v>122.572</v>
      </c>
      <c r="C38" s="31">
        <f>((B29*C29)+(B30*C30)+(B31*C31)+(B32*C32)+(B33*C33)+(B34*C34)+(B35*C35)+(B36*C36)+(B37*C37))/B38</f>
        <v>5.6420238635251083</v>
      </c>
      <c r="D38" s="30">
        <f>SUM(D29:D37)</f>
        <v>7853.9359999999997</v>
      </c>
      <c r="E38" s="31">
        <f>((D29*E29)+(D30*E30)+(D31*E31)+(D32*E32)+(D33*E33)+(D34*E34)+(D35*E35)+(D36*E36)+(D37*E37))/D38</f>
        <v>2.8144000457859604</v>
      </c>
      <c r="F38" s="30">
        <f>SUM(F29:F37)</f>
        <v>14334.539000000001</v>
      </c>
      <c r="G38" s="31">
        <f>((F29*G29)+(F30*G30)+(F31*G31)+(F32*G32)+(F33*G33)+(F34*G34)+(F35*G35)+(F36*G36)+(F37*G37))/F38</f>
        <v>0.55861312840266419</v>
      </c>
    </row>
    <row r="39" spans="1:7" s="13" customFormat="1"/>
    <row r="40" spans="1:7" s="13" customFormat="1"/>
    <row r="41" spans="1:7" s="13" customFormat="1" ht="15">
      <c r="A41" s="34" t="s">
        <v>11</v>
      </c>
    </row>
    <row r="42" spans="1:7" s="13" customFormat="1">
      <c r="A42" s="35" t="s">
        <v>13</v>
      </c>
    </row>
    <row r="43" spans="1:7" s="13" customFormat="1">
      <c r="A43" s="36" t="s">
        <v>10</v>
      </c>
    </row>
    <row r="44" spans="1:7" s="13" customFormat="1"/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januar_2005</vt:lpstr>
      <vt:lpstr>februar_2005</vt:lpstr>
      <vt:lpstr>mars_2005</vt:lpstr>
      <vt:lpstr>april_2005</vt:lpstr>
      <vt:lpstr>mai_2005</vt:lpstr>
      <vt:lpstr>juni_2005</vt:lpstr>
      <vt:lpstr>juli_2005</vt:lpstr>
      <vt:lpstr>august_2005</vt:lpstr>
      <vt:lpstr>september_2005</vt:lpstr>
      <vt:lpstr>oktober_2005</vt:lpstr>
      <vt:lpstr>november_2005</vt:lpstr>
      <vt:lpstr>desember_2005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2014-07-28T06:40:58Z</dcterms:modified>
</cp:coreProperties>
</file>