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11" activeTab="11"/>
  </bookViews>
  <sheets>
    <sheet name="januar_2009" sheetId="14" r:id="rId1"/>
    <sheet name="februar_2009" sheetId="13" r:id="rId2"/>
    <sheet name="mars_2009" sheetId="12" r:id="rId3"/>
    <sheet name="april_2009" sheetId="11" r:id="rId4"/>
    <sheet name="mai_2009" sheetId="10" r:id="rId5"/>
    <sheet name="juni_2009" sheetId="9" r:id="rId6"/>
    <sheet name="juli_2009" sheetId="15" r:id="rId7"/>
    <sheet name="august_2009" sheetId="16" r:id="rId8"/>
    <sheet name="september_2009" sheetId="17" r:id="rId9"/>
    <sheet name="oktober_2009" sheetId="7" r:id="rId10"/>
    <sheet name="november_2009" sheetId="8" r:id="rId11"/>
    <sheet name="desember_2009" sheetId="18" r:id="rId12"/>
  </sheets>
  <calcPr calcId="125725"/>
</workbook>
</file>

<file path=xl/calcChain.xml><?xml version="1.0" encoding="utf-8"?>
<calcChain xmlns="http://schemas.openxmlformats.org/spreadsheetml/2006/main">
  <c r="F38" i="12"/>
  <c r="G38" s="1"/>
  <c r="D38"/>
  <c r="E38" s="1"/>
  <c r="B38"/>
  <c r="C38" s="1"/>
  <c r="F22"/>
  <c r="G22" s="1"/>
  <c r="D22"/>
  <c r="E22" s="1"/>
  <c r="B22"/>
  <c r="C22" s="1"/>
  <c r="F38" i="11"/>
  <c r="G38" s="1"/>
  <c r="D38"/>
  <c r="E38" s="1"/>
  <c r="C38"/>
  <c r="B38"/>
  <c r="F22"/>
  <c r="G22" s="1"/>
  <c r="D22"/>
  <c r="E22" s="1"/>
  <c r="B22"/>
  <c r="C22" s="1"/>
  <c r="F38" i="10"/>
  <c r="G38" s="1"/>
  <c r="D38"/>
  <c r="E38" s="1"/>
  <c r="B38"/>
  <c r="C38" s="1"/>
  <c r="F22"/>
  <c r="G22" s="1"/>
  <c r="D22"/>
  <c r="E22" s="1"/>
  <c r="B22"/>
  <c r="C22" s="1"/>
  <c r="F38" i="9"/>
  <c r="G38" s="1"/>
  <c r="D38"/>
  <c r="E38" s="1"/>
  <c r="B38"/>
  <c r="C38" s="1"/>
  <c r="F22"/>
  <c r="G22" s="1"/>
  <c r="E22"/>
  <c r="D22"/>
  <c r="B22"/>
  <c r="C22" s="1"/>
  <c r="F38" i="15"/>
  <c r="G38" s="1"/>
  <c r="D38"/>
  <c r="E38" s="1"/>
  <c r="C38"/>
  <c r="B38"/>
  <c r="F22"/>
  <c r="G22" s="1"/>
  <c r="E22"/>
  <c r="D22"/>
  <c r="B22"/>
  <c r="C22" s="1"/>
  <c r="F38" i="16"/>
  <c r="G38" s="1"/>
  <c r="D38"/>
  <c r="E38" s="1"/>
  <c r="B38"/>
  <c r="C38" s="1"/>
  <c r="F22"/>
  <c r="G22" s="1"/>
  <c r="D22"/>
  <c r="E22" s="1"/>
  <c r="B22"/>
  <c r="C22" s="1"/>
  <c r="F38" i="17"/>
  <c r="G38" s="1"/>
  <c r="D38"/>
  <c r="E38" s="1"/>
  <c r="C38"/>
  <c r="B38"/>
  <c r="F22"/>
  <c r="G22" s="1"/>
  <c r="E22"/>
  <c r="D22"/>
  <c r="B22"/>
  <c r="C22" s="1"/>
  <c r="G38" i="7"/>
  <c r="F38"/>
  <c r="D38"/>
  <c r="E38" s="1"/>
  <c r="B38"/>
  <c r="C38" s="1"/>
  <c r="F22"/>
  <c r="G22" s="1"/>
  <c r="E22"/>
  <c r="D22"/>
  <c r="B22"/>
  <c r="C22" s="1"/>
  <c r="G38" i="8"/>
  <c r="F38"/>
  <c r="D38"/>
  <c r="E38" s="1"/>
  <c r="B38"/>
  <c r="C38" s="1"/>
  <c r="F22"/>
  <c r="G22" s="1"/>
  <c r="E22"/>
  <c r="D22"/>
  <c r="B22"/>
  <c r="C22" s="1"/>
  <c r="G38" i="18"/>
  <c r="F38"/>
  <c r="D38"/>
  <c r="E38" s="1"/>
  <c r="B38"/>
  <c r="C38" s="1"/>
  <c r="F22"/>
  <c r="G22" s="1"/>
  <c r="D22"/>
  <c r="E22" s="1"/>
  <c r="B22"/>
  <c r="C22" s="1"/>
  <c r="G38" i="13"/>
  <c r="F38"/>
  <c r="D38"/>
  <c r="E38" s="1"/>
  <c r="C38"/>
  <c r="B38"/>
  <c r="G22"/>
  <c r="F22"/>
  <c r="E22"/>
  <c r="D22"/>
  <c r="C22"/>
  <c r="B22"/>
  <c r="F38" i="14"/>
  <c r="G38" s="1"/>
  <c r="D38"/>
  <c r="E38" s="1"/>
  <c r="B38"/>
  <c r="C38" s="1"/>
  <c r="F22"/>
  <c r="G22" s="1"/>
  <c r="D22"/>
  <c r="E22" s="1"/>
  <c r="B22"/>
  <c r="C22" s="1"/>
</calcChain>
</file>

<file path=xl/sharedStrings.xml><?xml version="1.0" encoding="utf-8"?>
<sst xmlns="http://schemas.openxmlformats.org/spreadsheetml/2006/main" count="612" uniqueCount="49">
  <si>
    <t>Finnmark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</si>
  <si>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</si>
  <si>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</si>
  <si>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</si>
  <si>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</si>
  <si>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</si>
  <si>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</si>
  <si>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</si>
  <si>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</si>
  <si>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Troms</t>
  </si>
  <si>
    <t>Biomasse fremkommer ved å multiplisere antall med gjennomsnittsvekt.</t>
  </si>
  <si>
    <t>Forklaring:</t>
  </si>
  <si>
    <t>Kilde: Fiskeridirektoratet, Biomasseregisteret</t>
  </si>
  <si>
    <t>Beholdning av fisk = Innrapportert beholdning av levende fisk ved utgang av måneden</t>
  </si>
  <si>
    <t>Fylke</t>
  </si>
  <si>
    <t>Antall</t>
  </si>
  <si>
    <t>Tall spesifisert på art, fylke og årsklasse</t>
  </si>
  <si>
    <t>Innrapporterte data per 28.7.2014</t>
  </si>
  <si>
    <t>Antall i 1000 stk. Gjennomsnittlig vekt i kilo.</t>
  </si>
  <si>
    <t>Tidligere utsett</t>
  </si>
  <si>
    <t>2008-utsett</t>
  </si>
  <si>
    <t xml:space="preserve"> Gj. Vekt</t>
  </si>
  <si>
    <t>Gj. Vekt</t>
  </si>
  <si>
    <t>Beholdning av fisk ved månedslutt i 2009</t>
  </si>
  <si>
    <t>Innrapportert beholdning av laks per utgangen av januar 2009 fordelt på årsklasse</t>
  </si>
  <si>
    <t>Innrapportert beholdning av regnbueørret per utgangen av januar 2009 fordelt på årsklasse</t>
  </si>
  <si>
    <t>Innrapportert beholdning av laks per utgangen av februar 2009 fordelt på årsklasse</t>
  </si>
  <si>
    <t>Innrapportert beholdning av regnbueørret per utgangen av februar 2009 fordelt på årsklasse</t>
  </si>
  <si>
    <t>Innrapportert beholdning av laks per utgangen av mars 2009 fordelt på årsklasse</t>
  </si>
  <si>
    <t>Innrapportert beholdning av regnbueørret per utgangen av mars 2009 fordelt på årsklasse</t>
  </si>
  <si>
    <t>Innrapportert beholdning av laks per utgangen av april 2009 fordelt på årsklasse</t>
  </si>
  <si>
    <t>Innrapportert beholdning av regnbueørret per utgangen av april 2009 fordelt på årsklasse</t>
  </si>
  <si>
    <t>Innrapportert beholdning av laks per utgangen av mai 2009 fordelt på årsklasse</t>
  </si>
  <si>
    <t>Innrapportert beholdning av regnbueørret per utgangen av mai 2009 fordelt på årsklasse</t>
  </si>
  <si>
    <t>Innrapportert beholdning av laks per utgangen av juni 2009 fordelt på årsklasse</t>
  </si>
  <si>
    <t>Innrapportert beholdning av regnbueørret per utgangen av juni 2009 fordelt på årsklasse</t>
  </si>
  <si>
    <t>Innrapportert beholdning av laks per utgangen av juli 2009 fordelt på årsklasse</t>
  </si>
  <si>
    <t>Innrapportert beholdning av regnbueørret per utgangen av juli 2009 fordelt på årsklasse</t>
  </si>
  <si>
    <t>Innrapportert beholdning av laks per utgangen av august 2009 fordelt på årsklasse</t>
  </si>
  <si>
    <t>Innrapportert beholdning av regnbueørret per utgangen av august 2009 fordelt på årsklasse</t>
  </si>
  <si>
    <t>Innrapportert beholdning av laks per utgangen av september 2009 fordelt på årsklasse</t>
  </si>
  <si>
    <t>Innrapportert beholdning av regnbueørret per utgangen av september 2009 fordelt på årsklasse</t>
  </si>
  <si>
    <t>Innrapportert beholdning av laks per utgangen av oktober 2009 fordelt på årsklasse</t>
  </si>
  <si>
    <t>Innrapportert beholdning av regnbueørret per utgangen av oktober 2009 fordelt på årsklasse</t>
  </si>
  <si>
    <t>Innrapportert beholdning av laks per utgangen av november 2009 fordelt på årsklasse</t>
  </si>
  <si>
    <t>Innrapportert beholdning av regnbueørret per utgangen av november 2009 fordelt på årsklasse</t>
  </si>
  <si>
    <t>Innrapportert beholdning av laks per utgangen av desember 2009 fordelt på årsklasse</t>
  </si>
  <si>
    <t>Innrapportert beholdning av regnbueørret per utgangen av desember 2009 fordelt på årsklasse</t>
  </si>
  <si>
    <t>2009-utsett</t>
  </si>
</sst>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2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name val="Verdana"/>
      <family val="2"/>
    </font>
    <font>
      <sz val="10"/>
      <color theme="3" tint="-0.499984740745262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33A0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3" borderId="6" xfId="0" applyFont="1" applyFill="1" applyBorder="1"/>
    <xf numFmtId="3" fontId="7" fillId="0" borderId="7" xfId="0" applyNumberFormat="1" applyFont="1" applyBorder="1"/>
    <xf numFmtId="165" fontId="7" fillId="0" borderId="8" xfId="0" applyNumberFormat="1" applyFont="1" applyBorder="1"/>
    <xf numFmtId="1" fontId="7" fillId="0" borderId="8" xfId="0" applyNumberFormat="1" applyFont="1" applyBorder="1"/>
    <xf numFmtId="0" fontId="7" fillId="3" borderId="9" xfId="0" applyFont="1" applyFill="1" applyBorder="1"/>
    <xf numFmtId="3" fontId="7" fillId="0" borderId="10" xfId="0" applyNumberFormat="1" applyFont="1" applyBorder="1"/>
    <xf numFmtId="165" fontId="7" fillId="0" borderId="11" xfId="0" applyNumberFormat="1" applyFont="1" applyBorder="1"/>
    <xf numFmtId="1" fontId="7" fillId="0" borderId="11" xfId="0" applyNumberFormat="1" applyFont="1" applyBorder="1"/>
    <xf numFmtId="3" fontId="7" fillId="0" borderId="10" xfId="0" applyNumberFormat="1" applyFont="1" applyBorder="1" applyAlignment="1">
      <alignment horizontal="right"/>
    </xf>
    <xf numFmtId="1" fontId="7" fillId="0" borderId="11" xfId="0" applyNumberFormat="1" applyFont="1" applyBorder="1" applyAlignment="1">
      <alignment horizontal="right"/>
    </xf>
    <xf numFmtId="0" fontId="7" fillId="3" borderId="12" xfId="0" applyFont="1" applyFill="1" applyBorder="1"/>
    <xf numFmtId="3" fontId="7" fillId="0" borderId="13" xfId="0" applyNumberFormat="1" applyFont="1" applyBorder="1"/>
    <xf numFmtId="165" fontId="7" fillId="0" borderId="14" xfId="0" applyNumberFormat="1" applyFont="1" applyBorder="1"/>
    <xf numFmtId="1" fontId="7" fillId="0" borderId="14" xfId="0" applyNumberFormat="1" applyFont="1" applyBorder="1"/>
    <xf numFmtId="3" fontId="7" fillId="2" borderId="2" xfId="0" applyNumberFormat="1" applyFont="1" applyFill="1" applyBorder="1"/>
    <xf numFmtId="165" fontId="7" fillId="2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65" fontId="7" fillId="0" borderId="1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24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3577.1480000000001</v>
      </c>
      <c r="C13" s="22">
        <v>4.1689562310533397</v>
      </c>
      <c r="D13" s="21">
        <v>11465.752</v>
      </c>
      <c r="E13" s="22">
        <v>0.79526002254365902</v>
      </c>
      <c r="F13" s="21">
        <v>0</v>
      </c>
      <c r="G13" s="23">
        <v>0</v>
      </c>
    </row>
    <row r="14" spans="1:8">
      <c r="A14" s="24" t="s">
        <v>9</v>
      </c>
      <c r="B14" s="25">
        <v>8761.5580000000009</v>
      </c>
      <c r="C14" s="26">
        <v>3.72233913785653</v>
      </c>
      <c r="D14" s="25">
        <v>22760.675999999999</v>
      </c>
      <c r="E14" s="26">
        <v>0.90656022075091303</v>
      </c>
      <c r="F14" s="25">
        <v>175.43799999999999</v>
      </c>
      <c r="G14" s="26">
        <v>0.11899999999999999</v>
      </c>
    </row>
    <row r="15" spans="1:8">
      <c r="A15" s="24" t="s">
        <v>1</v>
      </c>
      <c r="B15" s="25">
        <v>14442.710999999999</v>
      </c>
      <c r="C15" s="26">
        <v>3.9488474240050899</v>
      </c>
      <c r="D15" s="25">
        <v>34468.406000000003</v>
      </c>
      <c r="E15" s="26">
        <v>1.0371640970864699</v>
      </c>
      <c r="F15" s="25">
        <v>0</v>
      </c>
      <c r="G15" s="27">
        <v>0</v>
      </c>
    </row>
    <row r="16" spans="1:8">
      <c r="A16" s="24" t="s">
        <v>2</v>
      </c>
      <c r="B16" s="25">
        <v>6257.0429999999997</v>
      </c>
      <c r="C16" s="26">
        <v>3.6343804883552799</v>
      </c>
      <c r="D16" s="25">
        <v>18525.312999999998</v>
      </c>
      <c r="E16" s="26">
        <v>0.95207803436303595</v>
      </c>
      <c r="F16" s="28">
        <v>0</v>
      </c>
      <c r="G16" s="29">
        <v>0</v>
      </c>
    </row>
    <row r="17" spans="1:7">
      <c r="A17" s="24" t="s">
        <v>3</v>
      </c>
      <c r="B17" s="25">
        <v>9569.1859999999997</v>
      </c>
      <c r="C17" s="26">
        <v>4.2438754013141802</v>
      </c>
      <c r="D17" s="25">
        <v>22444.293000000001</v>
      </c>
      <c r="E17" s="26">
        <v>1.1067627634338899</v>
      </c>
      <c r="F17" s="25">
        <v>0</v>
      </c>
      <c r="G17" s="27">
        <v>0</v>
      </c>
    </row>
    <row r="18" spans="1:7">
      <c r="A18" s="24" t="s">
        <v>4</v>
      </c>
      <c r="B18" s="25">
        <v>8476.9860000000008</v>
      </c>
      <c r="C18" s="26">
        <v>3.7644106910168298</v>
      </c>
      <c r="D18" s="25">
        <v>26709.954000000002</v>
      </c>
      <c r="E18" s="26">
        <v>1.0740792848613701</v>
      </c>
      <c r="F18" s="25">
        <v>0</v>
      </c>
      <c r="G18" s="27">
        <v>0</v>
      </c>
    </row>
    <row r="19" spans="1:7">
      <c r="A19" s="24" t="s">
        <v>5</v>
      </c>
      <c r="B19" s="25">
        <v>5137.3940000000002</v>
      </c>
      <c r="C19" s="26">
        <v>3.6067219420974901</v>
      </c>
      <c r="D19" s="25">
        <v>17233.258000000002</v>
      </c>
      <c r="E19" s="26">
        <v>1.12340175241385</v>
      </c>
      <c r="F19" s="25">
        <v>0</v>
      </c>
      <c r="G19" s="27">
        <v>0</v>
      </c>
    </row>
    <row r="20" spans="1:7">
      <c r="A20" s="24" t="s">
        <v>6</v>
      </c>
      <c r="B20" s="25">
        <v>11432.286</v>
      </c>
      <c r="C20" s="26">
        <v>3.9068244286400802</v>
      </c>
      <c r="D20" s="25">
        <v>36060.286999999997</v>
      </c>
      <c r="E20" s="26">
        <v>1.27966135782558</v>
      </c>
      <c r="F20" s="25">
        <v>2.3380000000000001</v>
      </c>
      <c r="G20" s="26">
        <v>0.26641488451668099</v>
      </c>
    </row>
    <row r="21" spans="1:7">
      <c r="A21" s="30" t="s">
        <v>7</v>
      </c>
      <c r="B21" s="31">
        <v>8570.6059999999998</v>
      </c>
      <c r="C21" s="32">
        <v>3.6289768491282901</v>
      </c>
      <c r="D21" s="31">
        <v>19594.612000000001</v>
      </c>
      <c r="E21" s="32">
        <v>0.96802765142785197</v>
      </c>
      <c r="F21" s="31">
        <v>0</v>
      </c>
      <c r="G21" s="33">
        <v>0</v>
      </c>
    </row>
    <row r="22" spans="1:7">
      <c r="A22" s="17" t="s">
        <v>8</v>
      </c>
      <c r="B22" s="34">
        <f>SUM(B13:B21)</f>
        <v>76224.918000000005</v>
      </c>
      <c r="C22" s="35">
        <f>((B13*C13)+(B14*C14)+(B15*C15)+(B16*C16)+(B17*C17)+(B18*C18)+(B19*C19)+(B20*C20)+(B21*C21))/B22</f>
        <v>3.8585270404882555</v>
      </c>
      <c r="D22" s="34">
        <f>SUM(D13:D21)</f>
        <v>209262.55100000001</v>
      </c>
      <c r="E22" s="35">
        <f>((D13*E13)+(D14*E14)+(D15*E15)+(D16*E16)+(D17*E17)+(D18*E18)+(D19*E19)+(D20*E20)+(D21*E21))/D22</f>
        <v>1.0567642595544962</v>
      </c>
      <c r="F22" s="34">
        <f>SUM(F13:F21)</f>
        <v>177.77599999999998</v>
      </c>
      <c r="G22" s="35">
        <f>((F13*G13)+(F14*G14)+(F15*G15)+(F16*G16)+(F17*G17)+(F18*G18)+(F19*G19)+(F20*G20)+(F21*G21))/F22</f>
        <v>0.12093870938709386</v>
      </c>
    </row>
    <row r="25" spans="1:7" ht="15">
      <c r="A25" s="14" t="s">
        <v>25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2403.2759999999998</v>
      </c>
      <c r="C29" s="22">
        <v>1.9129501542894001</v>
      </c>
      <c r="D29" s="21">
        <v>1397.204</v>
      </c>
      <c r="E29" s="22">
        <v>0.65415504321487805</v>
      </c>
      <c r="F29" s="21">
        <v>0</v>
      </c>
      <c r="G29" s="23">
        <v>0</v>
      </c>
    </row>
    <row r="30" spans="1:7">
      <c r="A30" s="24" t="s">
        <v>9</v>
      </c>
      <c r="B30" s="25">
        <v>649.52599999999995</v>
      </c>
      <c r="C30" s="26">
        <v>3.0083209309557999</v>
      </c>
      <c r="D30" s="25">
        <v>1005.827</v>
      </c>
      <c r="E30" s="26">
        <v>0.73589743564251098</v>
      </c>
      <c r="F30" s="25">
        <v>0</v>
      </c>
      <c r="G30" s="27">
        <v>0</v>
      </c>
    </row>
    <row r="31" spans="1:7">
      <c r="A31" s="24" t="s">
        <v>1</v>
      </c>
      <c r="B31" s="25">
        <v>2479.9560000000001</v>
      </c>
      <c r="C31" s="26">
        <v>2.9523024485111802</v>
      </c>
      <c r="D31" s="25">
        <v>690.899</v>
      </c>
      <c r="E31" s="26">
        <v>1.61733657452102</v>
      </c>
      <c r="F31" s="25">
        <v>0</v>
      </c>
      <c r="G31" s="27">
        <v>0</v>
      </c>
    </row>
    <row r="32" spans="1:7">
      <c r="A32" s="24" t="s">
        <v>2</v>
      </c>
      <c r="B32" s="25">
        <v>0</v>
      </c>
      <c r="C32" s="27">
        <v>0</v>
      </c>
      <c r="D32" s="25">
        <v>0.129</v>
      </c>
      <c r="E32" s="26">
        <v>4.9470000000000001</v>
      </c>
      <c r="F32" s="25">
        <v>0</v>
      </c>
      <c r="G32" s="27">
        <v>0</v>
      </c>
    </row>
    <row r="33" spans="1:7">
      <c r="A33" s="24" t="s">
        <v>3</v>
      </c>
      <c r="B33" s="25">
        <v>40.372</v>
      </c>
      <c r="C33" s="26">
        <v>5.6639999999999997</v>
      </c>
      <c r="D33" s="25">
        <v>47.654000000000003</v>
      </c>
      <c r="E33" s="26">
        <v>0.47199999999999998</v>
      </c>
      <c r="F33" s="25">
        <v>0</v>
      </c>
      <c r="G33" s="27">
        <v>0</v>
      </c>
    </row>
    <row r="34" spans="1:7">
      <c r="A34" s="24" t="s">
        <v>4</v>
      </c>
      <c r="B34" s="25">
        <v>1057.097</v>
      </c>
      <c r="C34" s="26">
        <v>2.1504316907530701</v>
      </c>
      <c r="D34" s="25">
        <v>1818.9469999999999</v>
      </c>
      <c r="E34" s="26">
        <v>0.52340579467131298</v>
      </c>
      <c r="F34" s="25">
        <v>0</v>
      </c>
      <c r="G34" s="27">
        <v>0</v>
      </c>
    </row>
    <row r="35" spans="1:7">
      <c r="A35" s="24" t="s">
        <v>5</v>
      </c>
      <c r="B35" s="25">
        <v>1253.095</v>
      </c>
      <c r="C35" s="26">
        <v>3.8678050179754901</v>
      </c>
      <c r="D35" s="25">
        <v>2950.9670000000001</v>
      </c>
      <c r="E35" s="26">
        <v>0.59933662931506904</v>
      </c>
      <c r="F35" s="25">
        <v>0</v>
      </c>
      <c r="G35" s="27">
        <v>0</v>
      </c>
    </row>
    <row r="36" spans="1:7">
      <c r="A36" s="24" t="s">
        <v>6</v>
      </c>
      <c r="B36" s="25">
        <v>1878.7439999999999</v>
      </c>
      <c r="C36" s="26">
        <v>3.8039227638251898</v>
      </c>
      <c r="D36" s="25">
        <v>7597.62</v>
      </c>
      <c r="E36" s="26">
        <v>1.57060309820707</v>
      </c>
      <c r="F36" s="25">
        <v>408.572</v>
      </c>
      <c r="G36" s="26">
        <v>9.6312600961397293E-2</v>
      </c>
    </row>
    <row r="37" spans="1:7">
      <c r="A37" s="30" t="s">
        <v>7</v>
      </c>
      <c r="B37" s="31">
        <v>16.199000000000002</v>
      </c>
      <c r="C37" s="32">
        <v>4.9195968886968302</v>
      </c>
      <c r="D37" s="31">
        <v>0</v>
      </c>
      <c r="E37" s="33">
        <v>0</v>
      </c>
      <c r="F37" s="31">
        <v>0</v>
      </c>
      <c r="G37" s="33">
        <v>0</v>
      </c>
    </row>
    <row r="38" spans="1:7">
      <c r="A38" s="17" t="s">
        <v>8</v>
      </c>
      <c r="B38" s="34">
        <f>SUM(B29:B37)</f>
        <v>9778.2650000000012</v>
      </c>
      <c r="C38" s="35">
        <f>((B29*C29)+(B30*C30)+(B31*C31)+(B32*C32)+(B33*C33)+(B34*C34)+(B35*C35)+(B36*C36)+(B37*C37))/B38</f>
        <v>2.9092900092194256</v>
      </c>
      <c r="D38" s="34">
        <f>SUM(D29:D37)</f>
        <v>15509.246999999999</v>
      </c>
      <c r="E38" s="35">
        <f>((D29*E29)+(D30*E30)+(D31*E31)+(D32*E32)+(D33*E33)+(D34*E34)+(D35*E35)+(D36*E36)+(D37*E37))/D38</f>
        <v>1.1250214889220607</v>
      </c>
      <c r="F38" s="34">
        <f>SUM(F29:F37)</f>
        <v>408.572</v>
      </c>
      <c r="G38" s="35">
        <f>((F29*G29)+(F30*G30)+(F31*G31)+(F32*G32)+(F33*G33)+(F34*G34)+(F35*G35)+(F36*G36)+(F37*G37))/F38</f>
        <v>9.6312600961397307E-2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42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455.03899999999999</v>
      </c>
      <c r="C13" s="22">
        <v>5.7028698682970003</v>
      </c>
      <c r="D13" s="21">
        <v>9445.9670000000006</v>
      </c>
      <c r="E13" s="22">
        <v>3.1820166431875099</v>
      </c>
      <c r="F13" s="21">
        <v>10829.883</v>
      </c>
      <c r="G13" s="22">
        <v>0.67464344231604301</v>
      </c>
    </row>
    <row r="14" spans="1:8">
      <c r="A14" s="24" t="s">
        <v>9</v>
      </c>
      <c r="B14" s="25">
        <v>17.914999999999999</v>
      </c>
      <c r="C14" s="26">
        <v>5.6266681551772297</v>
      </c>
      <c r="D14" s="25">
        <v>16154.904</v>
      </c>
      <c r="E14" s="26">
        <v>3.2666787736404999</v>
      </c>
      <c r="F14" s="25">
        <v>24627.692999999999</v>
      </c>
      <c r="G14" s="26">
        <v>0.57436967949048301</v>
      </c>
    </row>
    <row r="15" spans="1:8">
      <c r="A15" s="24" t="s">
        <v>1</v>
      </c>
      <c r="B15" s="25">
        <v>10.926</v>
      </c>
      <c r="C15" s="26">
        <v>8.5</v>
      </c>
      <c r="D15" s="25">
        <v>23778.428</v>
      </c>
      <c r="E15" s="26">
        <v>3.75536729774567</v>
      </c>
      <c r="F15" s="25">
        <v>35715.425999999999</v>
      </c>
      <c r="G15" s="26">
        <v>0.74901841504004496</v>
      </c>
    </row>
    <row r="16" spans="1:8">
      <c r="A16" s="24" t="s">
        <v>2</v>
      </c>
      <c r="B16" s="25">
        <v>0</v>
      </c>
      <c r="C16" s="27">
        <v>0</v>
      </c>
      <c r="D16" s="25">
        <v>12341.886</v>
      </c>
      <c r="E16" s="26">
        <v>3.5436389420547201</v>
      </c>
      <c r="F16" s="28">
        <v>12203.669</v>
      </c>
      <c r="G16" s="39">
        <v>0.67270210319535895</v>
      </c>
    </row>
    <row r="17" spans="1:7">
      <c r="A17" s="24" t="s">
        <v>3</v>
      </c>
      <c r="B17" s="25">
        <v>2.3340000000000001</v>
      </c>
      <c r="C17" s="26">
        <v>14.834</v>
      </c>
      <c r="D17" s="25">
        <v>12587.316999999999</v>
      </c>
      <c r="E17" s="26">
        <v>4.16550477325708</v>
      </c>
      <c r="F17" s="25">
        <v>30995.649000000001</v>
      </c>
      <c r="G17" s="26">
        <v>0.57021276663702103</v>
      </c>
    </row>
    <row r="18" spans="1:7">
      <c r="A18" s="24" t="s">
        <v>4</v>
      </c>
      <c r="B18" s="25">
        <v>153.86199999999999</v>
      </c>
      <c r="C18" s="26">
        <v>4.4603505283955798</v>
      </c>
      <c r="D18" s="25">
        <v>15387.181</v>
      </c>
      <c r="E18" s="26">
        <v>3.5216377207754999</v>
      </c>
      <c r="F18" s="25">
        <v>24993.866000000002</v>
      </c>
      <c r="G18" s="26">
        <v>0.69618648871687205</v>
      </c>
    </row>
    <row r="19" spans="1:7">
      <c r="A19" s="24" t="s">
        <v>5</v>
      </c>
      <c r="B19" s="25">
        <v>0</v>
      </c>
      <c r="C19" s="27">
        <v>0</v>
      </c>
      <c r="D19" s="25">
        <v>10258.409</v>
      </c>
      <c r="E19" s="26">
        <v>3.4504418723215302</v>
      </c>
      <c r="F19" s="25">
        <v>17294.452000000001</v>
      </c>
      <c r="G19" s="26">
        <v>0.81693168953835604</v>
      </c>
    </row>
    <row r="20" spans="1:7">
      <c r="A20" s="24" t="s">
        <v>6</v>
      </c>
      <c r="B20" s="25">
        <v>0</v>
      </c>
      <c r="C20" s="27">
        <v>0</v>
      </c>
      <c r="D20" s="25">
        <v>19846.241999999998</v>
      </c>
      <c r="E20" s="26">
        <v>3.41909479673784</v>
      </c>
      <c r="F20" s="25">
        <v>32733.842000000001</v>
      </c>
      <c r="G20" s="26">
        <v>0.80675451576994806</v>
      </c>
    </row>
    <row r="21" spans="1:7">
      <c r="A21" s="30" t="s">
        <v>7</v>
      </c>
      <c r="B21" s="31">
        <v>15.247</v>
      </c>
      <c r="C21" s="32">
        <v>8.4552306027415192</v>
      </c>
      <c r="D21" s="31">
        <v>14552.76</v>
      </c>
      <c r="E21" s="32">
        <v>3.3696475673343098</v>
      </c>
      <c r="F21" s="31">
        <v>18761.858</v>
      </c>
      <c r="G21" s="32">
        <v>0.51031839479863905</v>
      </c>
    </row>
    <row r="22" spans="1:7">
      <c r="A22" s="17" t="s">
        <v>8</v>
      </c>
      <c r="B22" s="34">
        <f>SUM(B13:B21)</f>
        <v>655.32299999999998</v>
      </c>
      <c r="C22" s="35">
        <f>((B13*C13)+(B14*C14)+(B15*C15)+(B16*C16)+(B17*C17)+(B18*C18)+(B19*C19)+(B20*C20)+(B21*C21))/B22</f>
        <v>5.5522526631905178</v>
      </c>
      <c r="D22" s="34">
        <f>SUM(D13:D21)</f>
        <v>134353.09399999998</v>
      </c>
      <c r="E22" s="35">
        <f>((D13*E13)+(D14*E14)+(D15*E15)+(D16*E16)+(D17*E17)+(D18*E18)+(D19*E19)+(D20*E20)+(D21*E21))/D22</f>
        <v>3.5337670010115292</v>
      </c>
      <c r="F22" s="34">
        <f>SUM(F13:F21)</f>
        <v>208156.33800000002</v>
      </c>
      <c r="G22" s="35">
        <f>((F13*G13)+(F14*G14)+(F15*G15)+(F16*G16)+(F17*G17)+(F18*G18)+(F19*G19)+(F20*G20)+(F21*G21))/F22</f>
        <v>0.68024949517511224</v>
      </c>
    </row>
    <row r="25" spans="1:7" ht="15">
      <c r="A25" s="14" t="s">
        <v>43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1553.9580000000001</v>
      </c>
      <c r="C29" s="22">
        <v>3.6625730077646899</v>
      </c>
      <c r="D29" s="21">
        <v>1358.34</v>
      </c>
      <c r="E29" s="22">
        <v>2.22504851362693</v>
      </c>
      <c r="F29" s="21">
        <v>0</v>
      </c>
      <c r="G29" s="23">
        <v>0</v>
      </c>
    </row>
    <row r="30" spans="1:7">
      <c r="A30" s="24" t="s">
        <v>9</v>
      </c>
      <c r="B30" s="25">
        <v>0</v>
      </c>
      <c r="C30" s="27">
        <v>0</v>
      </c>
      <c r="D30" s="25">
        <v>510.63900000000001</v>
      </c>
      <c r="E30" s="26">
        <v>3.12228421644254</v>
      </c>
      <c r="F30" s="25">
        <v>403.77199999999999</v>
      </c>
      <c r="G30" s="26">
        <v>1.0892707765768801</v>
      </c>
    </row>
    <row r="31" spans="1:7">
      <c r="A31" s="24" t="s">
        <v>1</v>
      </c>
      <c r="B31" s="25">
        <v>0</v>
      </c>
      <c r="C31" s="27">
        <v>0</v>
      </c>
      <c r="D31" s="25">
        <v>174.89699999999999</v>
      </c>
      <c r="E31" s="26">
        <v>2.5107543868677</v>
      </c>
      <c r="F31" s="25">
        <v>548.38599999999997</v>
      </c>
      <c r="G31" s="26">
        <v>0.20644336288672599</v>
      </c>
    </row>
    <row r="32" spans="1:7">
      <c r="A32" s="24" t="s">
        <v>2</v>
      </c>
      <c r="B32" s="25">
        <v>0</v>
      </c>
      <c r="C32" s="27">
        <v>0</v>
      </c>
      <c r="D32" s="25">
        <v>0.111</v>
      </c>
      <c r="E32" s="26">
        <v>5.1589999999999998</v>
      </c>
      <c r="F32" s="25">
        <v>0</v>
      </c>
      <c r="G32" s="27">
        <v>0</v>
      </c>
    </row>
    <row r="33" spans="1:7">
      <c r="A33" s="24" t="s">
        <v>3</v>
      </c>
      <c r="B33" s="25">
        <v>0</v>
      </c>
      <c r="C33" s="27">
        <v>0</v>
      </c>
      <c r="D33" s="25">
        <v>46.316000000000003</v>
      </c>
      <c r="E33" s="26">
        <v>3.226</v>
      </c>
      <c r="F33" s="25">
        <v>22.486000000000001</v>
      </c>
      <c r="G33" s="26">
        <v>0.315</v>
      </c>
    </row>
    <row r="34" spans="1:7">
      <c r="A34" s="24" t="s">
        <v>4</v>
      </c>
      <c r="B34" s="25">
        <v>8.5259999999999998</v>
      </c>
      <c r="C34" s="26">
        <v>10.7</v>
      </c>
      <c r="D34" s="25">
        <v>1446.434</v>
      </c>
      <c r="E34" s="26">
        <v>2.78177996576408</v>
      </c>
      <c r="F34" s="25">
        <v>1990.604</v>
      </c>
      <c r="G34" s="26">
        <v>0.38161833443517601</v>
      </c>
    </row>
    <row r="35" spans="1:7">
      <c r="A35" s="24" t="s">
        <v>5</v>
      </c>
      <c r="B35" s="25">
        <v>6.7149999999999999</v>
      </c>
      <c r="C35" s="26">
        <v>4.8870737155621704</v>
      </c>
      <c r="D35" s="25">
        <v>1761.8679999999999</v>
      </c>
      <c r="E35" s="26">
        <v>2.8666536914229699</v>
      </c>
      <c r="F35" s="25">
        <v>2271.2840000000001</v>
      </c>
      <c r="G35" s="26">
        <v>0.33318086377573197</v>
      </c>
    </row>
    <row r="36" spans="1:7">
      <c r="A36" s="24" t="s">
        <v>6</v>
      </c>
      <c r="B36" s="25">
        <v>0</v>
      </c>
      <c r="C36" s="27">
        <v>0</v>
      </c>
      <c r="D36" s="25">
        <v>2819.9859999999999</v>
      </c>
      <c r="E36" s="26">
        <v>3.4126446634841399</v>
      </c>
      <c r="F36" s="25">
        <v>8789.0280000000002</v>
      </c>
      <c r="G36" s="26">
        <v>0.87150732538342102</v>
      </c>
    </row>
    <row r="37" spans="1:7">
      <c r="A37" s="30" t="s">
        <v>7</v>
      </c>
      <c r="B37" s="31">
        <v>6.593</v>
      </c>
      <c r="C37" s="32">
        <v>7.9054209009555603</v>
      </c>
      <c r="D37" s="31">
        <v>14.605</v>
      </c>
      <c r="E37" s="32">
        <v>3.08</v>
      </c>
      <c r="F37" s="31">
        <v>3.964</v>
      </c>
      <c r="G37" s="32">
        <v>0.35</v>
      </c>
    </row>
    <row r="38" spans="1:7">
      <c r="A38" s="17" t="s">
        <v>8</v>
      </c>
      <c r="B38" s="34">
        <f>SUM(B29:B37)</f>
        <v>1575.7920000000001</v>
      </c>
      <c r="C38" s="35">
        <f>((B29*C29)+(B30*C30)+(B31*C31)+(B32*C32)+(B33*C33)+(B34*C34)+(B35*C35)+(B36*C36)+(B37*C37))/B38</f>
        <v>3.7236195931950418</v>
      </c>
      <c r="D38" s="34">
        <f>SUM(D29:D37)</f>
        <v>8133.195999999999</v>
      </c>
      <c r="E38" s="35">
        <f>((D29*E29)+(D30*E30)+(D31*E31)+(D32*E32)+(D33*E33)+(D34*E34)+(D35*E35)+(D36*E36)+(D37*E37))/D38</f>
        <v>2.9445698918358789</v>
      </c>
      <c r="F38" s="34">
        <f>SUM(F29:F37)</f>
        <v>14029.524000000001</v>
      </c>
      <c r="G38" s="35">
        <f>((F29*G29)+(F30*G30)+(F31*G31)+(F32*G32)+(F33*G33)+(F34*G34)+(F35*G35)+(F36*G36)+(F37*G37))/F38</f>
        <v>0.69407913005459032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0866141732283472" right="0.70866141732283472" top="0.57999999999999996" bottom="0.59" header="0.31496062992125984" footer="0.31496062992125984"/>
  <pageSetup paperSize="9" orientation="landscape" r:id="rId1"/>
  <ignoredErrors>
    <ignoredError sqref="C22:D22 E22:F22 D38:F38 C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44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248.56200000000001</v>
      </c>
      <c r="C13" s="22">
        <v>5.8752696228707499</v>
      </c>
      <c r="D13" s="21">
        <v>8782.7009999999991</v>
      </c>
      <c r="E13" s="22">
        <v>3.53183023730399</v>
      </c>
      <c r="F13" s="21">
        <v>10875.361000000001</v>
      </c>
      <c r="G13" s="22">
        <v>0.84324268831168003</v>
      </c>
    </row>
    <row r="14" spans="1:8">
      <c r="A14" s="24" t="s">
        <v>9</v>
      </c>
      <c r="B14" s="25">
        <v>0.121</v>
      </c>
      <c r="C14" s="26">
        <v>6.5469999999999997</v>
      </c>
      <c r="D14" s="25">
        <v>13825.743</v>
      </c>
      <c r="E14" s="26">
        <v>3.4597376663228898</v>
      </c>
      <c r="F14" s="25">
        <v>24422.856</v>
      </c>
      <c r="G14" s="26">
        <v>0.76823056357536601</v>
      </c>
    </row>
    <row r="15" spans="1:8">
      <c r="A15" s="24" t="s">
        <v>1</v>
      </c>
      <c r="B15" s="25">
        <v>0</v>
      </c>
      <c r="C15" s="27">
        <v>0</v>
      </c>
      <c r="D15" s="25">
        <v>20799.469000000001</v>
      </c>
      <c r="E15" s="26">
        <v>3.92223208746339</v>
      </c>
      <c r="F15" s="25">
        <v>37236.510999999999</v>
      </c>
      <c r="G15" s="26">
        <v>0.89901474772972201</v>
      </c>
    </row>
    <row r="16" spans="1:8">
      <c r="A16" s="24" t="s">
        <v>2</v>
      </c>
      <c r="B16" s="25">
        <v>0</v>
      </c>
      <c r="C16" s="27">
        <v>0</v>
      </c>
      <c r="D16" s="25">
        <v>10527.521000000001</v>
      </c>
      <c r="E16" s="26">
        <v>3.7287166505770899</v>
      </c>
      <c r="F16" s="28">
        <v>12593.643</v>
      </c>
      <c r="G16" s="39">
        <v>0.84478569608492204</v>
      </c>
    </row>
    <row r="17" spans="1:7">
      <c r="A17" s="24" t="s">
        <v>3</v>
      </c>
      <c r="B17" s="25">
        <v>0</v>
      </c>
      <c r="C17" s="27">
        <v>0</v>
      </c>
      <c r="D17" s="25">
        <v>10547.892</v>
      </c>
      <c r="E17" s="26">
        <v>4.6192764967635203</v>
      </c>
      <c r="F17" s="25">
        <v>31641.877</v>
      </c>
      <c r="G17" s="26">
        <v>0.71546855039604595</v>
      </c>
    </row>
    <row r="18" spans="1:7">
      <c r="A18" s="24" t="s">
        <v>4</v>
      </c>
      <c r="B18" s="25">
        <v>77.009</v>
      </c>
      <c r="C18" s="26">
        <v>4.3844075367814197</v>
      </c>
      <c r="D18" s="25">
        <v>13488.294</v>
      </c>
      <c r="E18" s="26">
        <v>3.7539388484563001</v>
      </c>
      <c r="F18" s="25">
        <v>24589.066999999999</v>
      </c>
      <c r="G18" s="26">
        <v>0.84729653040515895</v>
      </c>
    </row>
    <row r="19" spans="1:7">
      <c r="A19" s="24" t="s">
        <v>5</v>
      </c>
      <c r="B19" s="25">
        <v>0</v>
      </c>
      <c r="C19" s="27">
        <v>0</v>
      </c>
      <c r="D19" s="25">
        <v>9073.4159999999993</v>
      </c>
      <c r="E19" s="26">
        <v>3.6741363653997601</v>
      </c>
      <c r="F19" s="25">
        <v>18768.96</v>
      </c>
      <c r="G19" s="26">
        <v>0.94417922239697905</v>
      </c>
    </row>
    <row r="20" spans="1:7">
      <c r="A20" s="24" t="s">
        <v>6</v>
      </c>
      <c r="B20" s="25">
        <v>0</v>
      </c>
      <c r="C20" s="27">
        <v>0</v>
      </c>
      <c r="D20" s="25">
        <v>16819.151000000002</v>
      </c>
      <c r="E20" s="26">
        <v>3.6889423434631201</v>
      </c>
      <c r="F20" s="25">
        <v>36132.862000000001</v>
      </c>
      <c r="G20" s="26">
        <v>1.0022907548812501</v>
      </c>
    </row>
    <row r="21" spans="1:7">
      <c r="A21" s="30" t="s">
        <v>7</v>
      </c>
      <c r="B21" s="31">
        <v>7.0730000000000004</v>
      </c>
      <c r="C21" s="32">
        <v>10.117098967906101</v>
      </c>
      <c r="D21" s="31">
        <v>13011.627</v>
      </c>
      <c r="E21" s="32">
        <v>3.65484331836441</v>
      </c>
      <c r="F21" s="31">
        <v>18956.8</v>
      </c>
      <c r="G21" s="32">
        <v>0.68649405405975705</v>
      </c>
    </row>
    <row r="22" spans="1:7">
      <c r="A22" s="17" t="s">
        <v>8</v>
      </c>
      <c r="B22" s="34">
        <f>SUM(B13:B21)</f>
        <v>332.76499999999999</v>
      </c>
      <c r="C22" s="35">
        <f>((B13*C13)+(B14*C14)+(B15*C15)+(B16*C16)+(B17*C17)+(B18*C18)+(B19*C19)+(B20*C20)+(B21*C21))/B22</f>
        <v>5.6206573287455104</v>
      </c>
      <c r="D22" s="34">
        <f>SUM(D13:D21)</f>
        <v>116875.81399999998</v>
      </c>
      <c r="E22" s="35">
        <f>((D13*E13)+(D14*E14)+(D15*E15)+(D16*E16)+(D17*E17)+(D18*E18)+(D19*E19)+(D20*E20)+(D21*E21))/D22</f>
        <v>3.7816387296177476</v>
      </c>
      <c r="F22" s="34">
        <f>SUM(F13:F21)</f>
        <v>215217.93699999998</v>
      </c>
      <c r="G22" s="35">
        <f>((F13*G13)+(F14*G14)+(F15*G15)+(F16*G16)+(F17*G17)+(F18*G18)+(F19*G19)+(F20*G20)+(F21*G21))/F22</f>
        <v>0.84784606118587624</v>
      </c>
    </row>
    <row r="25" spans="1:7" ht="15">
      <c r="A25" s="14" t="s">
        <v>45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1110.683</v>
      </c>
      <c r="C29" s="22">
        <v>3.82128558103437</v>
      </c>
      <c r="D29" s="21">
        <v>1355.0640000000001</v>
      </c>
      <c r="E29" s="22">
        <v>2.4895133152382498</v>
      </c>
      <c r="F29" s="21">
        <v>0</v>
      </c>
      <c r="G29" s="23">
        <v>0</v>
      </c>
    </row>
    <row r="30" spans="1:7">
      <c r="A30" s="24" t="s">
        <v>9</v>
      </c>
      <c r="B30" s="25">
        <v>0</v>
      </c>
      <c r="C30" s="27">
        <v>0</v>
      </c>
      <c r="D30" s="25">
        <v>414.40199999999999</v>
      </c>
      <c r="E30" s="26">
        <v>3.1116456242971799</v>
      </c>
      <c r="F30" s="25">
        <v>402.72300000000001</v>
      </c>
      <c r="G30" s="26">
        <v>1.3753200587004</v>
      </c>
    </row>
    <row r="31" spans="1:7">
      <c r="A31" s="24" t="s">
        <v>1</v>
      </c>
      <c r="B31" s="25">
        <v>0</v>
      </c>
      <c r="C31" s="27">
        <v>0</v>
      </c>
      <c r="D31" s="25">
        <v>174.77099999999999</v>
      </c>
      <c r="E31" s="26">
        <v>2.9705717195644601</v>
      </c>
      <c r="F31" s="25">
        <v>1071.1369999999999</v>
      </c>
      <c r="G31" s="26">
        <v>1.1749029199812899</v>
      </c>
    </row>
    <row r="32" spans="1:7">
      <c r="A32" s="24" t="s">
        <v>2</v>
      </c>
      <c r="B32" s="25">
        <v>0</v>
      </c>
      <c r="C32" s="27">
        <v>0</v>
      </c>
      <c r="D32" s="25">
        <v>0.111</v>
      </c>
      <c r="E32" s="26">
        <v>5.3360000000000003</v>
      </c>
      <c r="F32" s="25">
        <v>0</v>
      </c>
      <c r="G32" s="27">
        <v>0</v>
      </c>
    </row>
    <row r="33" spans="1:7">
      <c r="A33" s="24" t="s">
        <v>3</v>
      </c>
      <c r="B33" s="25">
        <v>0</v>
      </c>
      <c r="C33" s="27">
        <v>0</v>
      </c>
      <c r="D33" s="25">
        <v>46.103999999999999</v>
      </c>
      <c r="E33" s="26">
        <v>3.7160000000000002</v>
      </c>
      <c r="F33" s="25">
        <v>22.437999999999999</v>
      </c>
      <c r="G33" s="26">
        <v>0.443</v>
      </c>
    </row>
    <row r="34" spans="1:7">
      <c r="A34" s="24" t="s">
        <v>4</v>
      </c>
      <c r="B34" s="25">
        <v>3.778</v>
      </c>
      <c r="C34" s="26">
        <v>10.7</v>
      </c>
      <c r="D34" s="25">
        <v>1179.636</v>
      </c>
      <c r="E34" s="26">
        <v>2.7733718248680099</v>
      </c>
      <c r="F34" s="25">
        <v>2226.6390000000001</v>
      </c>
      <c r="G34" s="26">
        <v>0.49902631275208997</v>
      </c>
    </row>
    <row r="35" spans="1:7">
      <c r="A35" s="24" t="s">
        <v>5</v>
      </c>
      <c r="B35" s="25">
        <v>2.8580000000000001</v>
      </c>
      <c r="C35" s="26">
        <v>4.9182645206438096</v>
      </c>
      <c r="D35" s="25">
        <v>1281.5070000000001</v>
      </c>
      <c r="E35" s="26">
        <v>3.2166675780935998</v>
      </c>
      <c r="F35" s="25">
        <v>2344.8939999999998</v>
      </c>
      <c r="G35" s="26">
        <v>0.47417486803241399</v>
      </c>
    </row>
    <row r="36" spans="1:7">
      <c r="A36" s="24" t="s">
        <v>6</v>
      </c>
      <c r="B36" s="25">
        <v>0</v>
      </c>
      <c r="C36" s="27">
        <v>0</v>
      </c>
      <c r="D36" s="25">
        <v>2145.672</v>
      </c>
      <c r="E36" s="26">
        <v>3.5890095694961799</v>
      </c>
      <c r="F36" s="25">
        <v>8308.3469999999998</v>
      </c>
      <c r="G36" s="26">
        <v>1.00071959765282</v>
      </c>
    </row>
    <row r="37" spans="1:7">
      <c r="A37" s="30" t="s">
        <v>7</v>
      </c>
      <c r="B37" s="31">
        <v>6.2919999999999998</v>
      </c>
      <c r="C37" s="32">
        <v>8.0433804831532107</v>
      </c>
      <c r="D37" s="31">
        <v>14.523999999999999</v>
      </c>
      <c r="E37" s="32">
        <v>3.41</v>
      </c>
      <c r="F37" s="31">
        <v>3.9060000000000001</v>
      </c>
      <c r="G37" s="32">
        <v>0.5</v>
      </c>
    </row>
    <row r="38" spans="1:7">
      <c r="A38" s="17" t="s">
        <v>8</v>
      </c>
      <c r="B38" s="34">
        <f>SUM(B29:B37)</f>
        <v>1123.6109999999999</v>
      </c>
      <c r="C38" s="35">
        <f>((B29*C29)+(B30*C30)+(B31*C31)+(B32*C32)+(B33*C33)+(B34*C34)+(B35*C35)+(B36*C36)+(B37*C37))/B38</f>
        <v>3.8708475468823269</v>
      </c>
      <c r="D38" s="34">
        <f>SUM(D29:D37)</f>
        <v>6611.7910000000002</v>
      </c>
      <c r="E38" s="35">
        <f>((D29*E29)+(D30*E30)+(D31*E31)+(D32*E32)+(D33*E33)+(D34*E34)+(D35*E35)+(D36*E36)+(D37*E37))/D38</f>
        <v>3.100237444892012</v>
      </c>
      <c r="F38" s="34">
        <f>SUM(F29:F37)</f>
        <v>14380.084000000001</v>
      </c>
      <c r="G38" s="35">
        <f>((F29*G29)+(F30*G30)+(F31*G31)+(F32*G32)+(F33*G33)+(F34*G34)+(F35*G35)+(F36*G36)+(F37*G37))/F38</f>
        <v>0.85963440568219296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46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95.766999999999996</v>
      </c>
      <c r="C13" s="22">
        <v>5.63144946589117</v>
      </c>
      <c r="D13" s="21">
        <v>8249.0390000000007</v>
      </c>
      <c r="E13" s="22">
        <v>3.7811309323425402</v>
      </c>
      <c r="F13" s="21">
        <v>11413.759</v>
      </c>
      <c r="G13" s="22">
        <v>0.88501161343953405</v>
      </c>
    </row>
    <row r="14" spans="1:8">
      <c r="A14" s="24" t="s">
        <v>9</v>
      </c>
      <c r="B14" s="25">
        <v>0.112</v>
      </c>
      <c r="C14" s="26">
        <v>6.5540000000000003</v>
      </c>
      <c r="D14" s="25">
        <v>11995.092000000001</v>
      </c>
      <c r="E14" s="26">
        <v>3.54797949219564</v>
      </c>
      <c r="F14" s="25">
        <v>24255.364000000001</v>
      </c>
      <c r="G14" s="26">
        <v>0.94563753885532298</v>
      </c>
    </row>
    <row r="15" spans="1:8">
      <c r="A15" s="24" t="s">
        <v>1</v>
      </c>
      <c r="B15" s="25">
        <v>0</v>
      </c>
      <c r="C15" s="27">
        <v>0</v>
      </c>
      <c r="D15" s="25">
        <v>17288.805</v>
      </c>
      <c r="E15" s="26">
        <v>4.1657648107547098</v>
      </c>
      <c r="F15" s="25">
        <v>37345.514000000003</v>
      </c>
      <c r="G15" s="26">
        <v>1.1063643348435399</v>
      </c>
    </row>
    <row r="16" spans="1:8">
      <c r="A16" s="24" t="s">
        <v>2</v>
      </c>
      <c r="B16" s="25">
        <v>272.03699999999998</v>
      </c>
      <c r="C16" s="26">
        <v>3.6475886037561098</v>
      </c>
      <c r="D16" s="25">
        <v>9063.2090000000007</v>
      </c>
      <c r="E16" s="26">
        <v>3.9719709632647802</v>
      </c>
      <c r="F16" s="28">
        <v>12497.621999999999</v>
      </c>
      <c r="G16" s="39">
        <v>0.99421190167217399</v>
      </c>
    </row>
    <row r="17" spans="1:7">
      <c r="A17" s="24" t="s">
        <v>3</v>
      </c>
      <c r="B17" s="25">
        <v>0</v>
      </c>
      <c r="C17" s="27">
        <v>0</v>
      </c>
      <c r="D17" s="25">
        <v>8609.5660000000007</v>
      </c>
      <c r="E17" s="26">
        <v>4.8852460011340897</v>
      </c>
      <c r="F17" s="25">
        <v>31365.696</v>
      </c>
      <c r="G17" s="26">
        <v>0.85923657463236303</v>
      </c>
    </row>
    <row r="18" spans="1:7">
      <c r="A18" s="24" t="s">
        <v>4</v>
      </c>
      <c r="B18" s="25">
        <v>0</v>
      </c>
      <c r="C18" s="27">
        <v>0</v>
      </c>
      <c r="D18" s="25">
        <v>10968.712</v>
      </c>
      <c r="E18" s="26">
        <v>3.8501769342653902</v>
      </c>
      <c r="F18" s="25">
        <v>24581.382000000001</v>
      </c>
      <c r="G18" s="26">
        <v>1.01385839774997</v>
      </c>
    </row>
    <row r="19" spans="1:7">
      <c r="A19" s="24" t="s">
        <v>5</v>
      </c>
      <c r="B19" s="25">
        <v>0</v>
      </c>
      <c r="C19" s="27">
        <v>0</v>
      </c>
      <c r="D19" s="25">
        <v>7905.335</v>
      </c>
      <c r="E19" s="26">
        <v>3.9298023226087202</v>
      </c>
      <c r="F19" s="25">
        <v>18416.421999999999</v>
      </c>
      <c r="G19" s="26">
        <v>1.1255458484281</v>
      </c>
    </row>
    <row r="20" spans="1:7">
      <c r="A20" s="24" t="s">
        <v>6</v>
      </c>
      <c r="B20" s="25">
        <v>0</v>
      </c>
      <c r="C20" s="27">
        <v>0</v>
      </c>
      <c r="D20" s="25">
        <v>15096.936</v>
      </c>
      <c r="E20" s="26">
        <v>3.8320859973175998</v>
      </c>
      <c r="F20" s="25">
        <v>34959.472999999998</v>
      </c>
      <c r="G20" s="26">
        <v>1.1200065424327199</v>
      </c>
    </row>
    <row r="21" spans="1:7">
      <c r="A21" s="30" t="s">
        <v>7</v>
      </c>
      <c r="B21" s="31">
        <v>1.806</v>
      </c>
      <c r="C21" s="32">
        <v>10.3874833887043</v>
      </c>
      <c r="D21" s="31">
        <v>11124.065000000001</v>
      </c>
      <c r="E21" s="32">
        <v>3.8831367133327599</v>
      </c>
      <c r="F21" s="31">
        <v>18945.047999999999</v>
      </c>
      <c r="G21" s="32">
        <v>0.84125822732146105</v>
      </c>
    </row>
    <row r="22" spans="1:7">
      <c r="A22" s="17" t="s">
        <v>8</v>
      </c>
      <c r="B22" s="34">
        <f>SUM(B13:B21)</f>
        <v>369.72199999999992</v>
      </c>
      <c r="C22" s="35">
        <f>((B13*C13)+(B14*C14)+(B15*C15)+(B16*C16)+(B17*C17)+(B18*C18)+(B19*C19)+(B20*C20)+(B21*C21))/B22</f>
        <v>4.1952600196904726</v>
      </c>
      <c r="D22" s="34">
        <f>SUM(D13:D21)</f>
        <v>100300.75900000002</v>
      </c>
      <c r="E22" s="35">
        <f>((D13*E13)+(D14*E14)+(D15*E15)+(D16*E16)+(D17*E17)+(D18*E18)+(D19*E19)+(D20*E20)+(D21*E21))/D22</f>
        <v>3.9698173303753368</v>
      </c>
      <c r="F22" s="34">
        <f>SUM(F13:F21)</f>
        <v>213780.28</v>
      </c>
      <c r="G22" s="35">
        <f>((F13*G13)+(F14*G14)+(F15*G15)+(F16*G16)+(F17*G17)+(F18*G18)+(F19*G19)+(F20*G20)+(F21*G21))/F22</f>
        <v>1.003248561275156</v>
      </c>
    </row>
    <row r="25" spans="1:7" ht="15">
      <c r="A25" s="14" t="s">
        <v>47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687.64200000000005</v>
      </c>
      <c r="C29" s="22">
        <v>3.8988323517179002</v>
      </c>
      <c r="D29" s="21">
        <v>1351.769</v>
      </c>
      <c r="E29" s="22">
        <v>2.7498534771843399</v>
      </c>
      <c r="F29" s="21">
        <v>0</v>
      </c>
      <c r="G29" s="23">
        <v>0</v>
      </c>
    </row>
    <row r="30" spans="1:7">
      <c r="A30" s="24" t="s">
        <v>9</v>
      </c>
      <c r="B30" s="25">
        <v>0</v>
      </c>
      <c r="C30" s="27">
        <v>0</v>
      </c>
      <c r="D30" s="25">
        <v>413.32799999999997</v>
      </c>
      <c r="E30" s="26">
        <v>3.5012345401231002</v>
      </c>
      <c r="F30" s="25">
        <v>401.86500000000001</v>
      </c>
      <c r="G30" s="26">
        <v>1.5875373570726501</v>
      </c>
    </row>
    <row r="31" spans="1:7">
      <c r="A31" s="24" t="s">
        <v>1</v>
      </c>
      <c r="B31" s="25">
        <v>0</v>
      </c>
      <c r="C31" s="27">
        <v>0</v>
      </c>
      <c r="D31" s="25">
        <v>116.89</v>
      </c>
      <c r="E31" s="26">
        <v>3.6073214988450699</v>
      </c>
      <c r="F31" s="25">
        <v>544.17100000000005</v>
      </c>
      <c r="G31" s="26">
        <v>0.32630270631841801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</row>
    <row r="33" spans="1:7">
      <c r="A33" s="24" t="s">
        <v>3</v>
      </c>
      <c r="B33" s="25">
        <v>0</v>
      </c>
      <c r="C33" s="27">
        <v>0</v>
      </c>
      <c r="D33" s="25">
        <v>46.011000000000003</v>
      </c>
      <c r="E33" s="26">
        <v>3.4780000000000002</v>
      </c>
      <c r="F33" s="25">
        <v>22.314</v>
      </c>
      <c r="G33" s="26">
        <v>0.60299999999999998</v>
      </c>
    </row>
    <row r="34" spans="1:7">
      <c r="A34" s="24" t="s">
        <v>4</v>
      </c>
      <c r="B34" s="25">
        <v>2.2410000000000001</v>
      </c>
      <c r="C34" s="26">
        <v>10.7</v>
      </c>
      <c r="D34" s="25">
        <v>985.70899999999995</v>
      </c>
      <c r="E34" s="26">
        <v>2.8475137347838002</v>
      </c>
      <c r="F34" s="25">
        <v>2381.1640000000002</v>
      </c>
      <c r="G34" s="26">
        <v>0.65814631331567297</v>
      </c>
    </row>
    <row r="35" spans="1:7">
      <c r="A35" s="24" t="s">
        <v>5</v>
      </c>
      <c r="B35" s="25">
        <v>1.3080000000000001</v>
      </c>
      <c r="C35" s="26">
        <v>5.0218654434250798</v>
      </c>
      <c r="D35" s="25">
        <v>860.46699999999998</v>
      </c>
      <c r="E35" s="26">
        <v>3.3445843512883102</v>
      </c>
      <c r="F35" s="25">
        <v>2584.4830000000002</v>
      </c>
      <c r="G35" s="26">
        <v>0.57699880904614198</v>
      </c>
    </row>
    <row r="36" spans="1:7">
      <c r="A36" s="24" t="s">
        <v>6</v>
      </c>
      <c r="B36" s="25">
        <v>0</v>
      </c>
      <c r="C36" s="27">
        <v>0</v>
      </c>
      <c r="D36" s="25">
        <v>1561.5440000000001</v>
      </c>
      <c r="E36" s="26">
        <v>3.7644237690388498</v>
      </c>
      <c r="F36" s="25">
        <v>8298.3989999999994</v>
      </c>
      <c r="G36" s="26">
        <v>1.3366688349162299</v>
      </c>
    </row>
    <row r="37" spans="1:7">
      <c r="A37" s="30" t="s">
        <v>7</v>
      </c>
      <c r="B37" s="31">
        <v>0</v>
      </c>
      <c r="C37" s="33">
        <v>0</v>
      </c>
      <c r="D37" s="31">
        <v>0</v>
      </c>
      <c r="E37" s="33">
        <v>0</v>
      </c>
      <c r="F37" s="31">
        <v>3.9020000000000001</v>
      </c>
      <c r="G37" s="32">
        <v>0.65</v>
      </c>
    </row>
    <row r="38" spans="1:7">
      <c r="A38" s="17" t="s">
        <v>8</v>
      </c>
      <c r="B38" s="34">
        <f>SUM(B29:B37)</f>
        <v>691.19100000000003</v>
      </c>
      <c r="C38" s="35">
        <f>((B29*C29)+(B30*C30)+(B31*C31)+(B32*C32)+(B33*C33)+(B34*C34)+(B35*C35)+(B36*C36)+(B37*C37))/B38</f>
        <v>3.9230085113955484</v>
      </c>
      <c r="D38" s="34">
        <f>SUM(D29:D37)</f>
        <v>5335.7179999999998</v>
      </c>
      <c r="E38" s="35">
        <f>((D29*E29)+(D30*E30)+(D31*E31)+(D32*E32)+(D33*E33)+(D34*E34)+(D35*E35)+(D36*E36)+(D37*E37))/D38</f>
        <v>3.2439961692128412</v>
      </c>
      <c r="F38" s="34">
        <f>SUM(F29:F37)</f>
        <v>14236.298000000001</v>
      </c>
      <c r="G38" s="35">
        <f>((F29*G29)+(F30*G30)+(F31*G31)+(F32*G32)+(F33*G33)+(F34*G34)+(F35*G35)+(F36*G36)+(F37*G37))/F38</f>
        <v>1.052390239091652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26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2881.038</v>
      </c>
      <c r="C13" s="22">
        <v>4.0403311271840199</v>
      </c>
      <c r="D13" s="21">
        <v>11363.85</v>
      </c>
      <c r="E13" s="22">
        <v>0.88472154472295905</v>
      </c>
      <c r="F13" s="21">
        <v>0</v>
      </c>
      <c r="G13" s="23">
        <v>0</v>
      </c>
    </row>
    <row r="14" spans="1:8">
      <c r="A14" s="24" t="s">
        <v>9</v>
      </c>
      <c r="B14" s="25">
        <v>7778.527</v>
      </c>
      <c r="C14" s="26">
        <v>3.83470611993762</v>
      </c>
      <c r="D14" s="25">
        <v>22588.298999999999</v>
      </c>
      <c r="E14" s="26">
        <v>0.99591265128020501</v>
      </c>
      <c r="F14" s="25">
        <v>252.28399999999999</v>
      </c>
      <c r="G14" s="26">
        <v>0.125756377733031</v>
      </c>
    </row>
    <row r="15" spans="1:8">
      <c r="A15" s="24" t="s">
        <v>1</v>
      </c>
      <c r="B15" s="25">
        <v>11523.388000000001</v>
      </c>
      <c r="C15" s="26">
        <v>3.98986257670053</v>
      </c>
      <c r="D15" s="25">
        <v>34303.756999999998</v>
      </c>
      <c r="E15" s="26">
        <v>1.1651949087384199</v>
      </c>
      <c r="F15" s="25">
        <v>1894.8440000000001</v>
      </c>
      <c r="G15" s="26">
        <v>0.20796230085431799</v>
      </c>
    </row>
    <row r="16" spans="1:8">
      <c r="A16" s="24" t="s">
        <v>2</v>
      </c>
      <c r="B16" s="25">
        <v>5295.6360000000004</v>
      </c>
      <c r="C16" s="26">
        <v>3.6884400245787301</v>
      </c>
      <c r="D16" s="25">
        <v>18434.561000000002</v>
      </c>
      <c r="E16" s="26">
        <v>1.05943810541515</v>
      </c>
      <c r="F16" s="28">
        <v>0</v>
      </c>
      <c r="G16" s="29">
        <v>0</v>
      </c>
    </row>
    <row r="17" spans="1:7">
      <c r="A17" s="24" t="s">
        <v>3</v>
      </c>
      <c r="B17" s="25">
        <v>8136.6279999999997</v>
      </c>
      <c r="C17" s="26">
        <v>4.45181755009569</v>
      </c>
      <c r="D17" s="25">
        <v>22334.420999999998</v>
      </c>
      <c r="E17" s="26">
        <v>1.2543329117866999</v>
      </c>
      <c r="F17" s="25">
        <v>396.57799999999997</v>
      </c>
      <c r="G17" s="26">
        <v>8.1025311540226602E-2</v>
      </c>
    </row>
    <row r="18" spans="1:7">
      <c r="A18" s="24" t="s">
        <v>4</v>
      </c>
      <c r="B18" s="25">
        <v>7262.31</v>
      </c>
      <c r="C18" s="26">
        <v>3.9233122634533601</v>
      </c>
      <c r="D18" s="25">
        <v>25016.370999999999</v>
      </c>
      <c r="E18" s="26">
        <v>1.1651509868877501</v>
      </c>
      <c r="F18" s="25">
        <v>0</v>
      </c>
      <c r="G18" s="27">
        <v>0</v>
      </c>
    </row>
    <row r="19" spans="1:7">
      <c r="A19" s="24" t="s">
        <v>5</v>
      </c>
      <c r="B19" s="25">
        <v>4325.6930000000002</v>
      </c>
      <c r="C19" s="26">
        <v>3.8476313779087001</v>
      </c>
      <c r="D19" s="25">
        <v>17180.114000000001</v>
      </c>
      <c r="E19" s="26">
        <v>1.2440749936234401</v>
      </c>
      <c r="F19" s="25">
        <v>0</v>
      </c>
      <c r="G19" s="27">
        <v>0</v>
      </c>
    </row>
    <row r="20" spans="1:7">
      <c r="A20" s="24" t="s">
        <v>6</v>
      </c>
      <c r="B20" s="25">
        <v>9472.25</v>
      </c>
      <c r="C20" s="26">
        <v>3.8485288767716201</v>
      </c>
      <c r="D20" s="25">
        <v>35651.692000000003</v>
      </c>
      <c r="E20" s="26">
        <v>1.4207641618804501</v>
      </c>
      <c r="F20" s="25">
        <v>12.177</v>
      </c>
      <c r="G20" s="26">
        <v>0.27070041882237</v>
      </c>
    </row>
    <row r="21" spans="1:7">
      <c r="A21" s="30" t="s">
        <v>7</v>
      </c>
      <c r="B21" s="31">
        <v>7803.4489999999996</v>
      </c>
      <c r="C21" s="32">
        <v>3.7882187903067002</v>
      </c>
      <c r="D21" s="31">
        <v>19059.917000000001</v>
      </c>
      <c r="E21" s="32">
        <v>1.0303944645719101</v>
      </c>
      <c r="F21" s="31">
        <v>40.411999999999999</v>
      </c>
      <c r="G21" s="32">
        <v>0.06</v>
      </c>
    </row>
    <row r="22" spans="1:7">
      <c r="A22" s="17" t="s">
        <v>8</v>
      </c>
      <c r="B22" s="34">
        <f>SUM(B13:B21)</f>
        <v>64478.918999999994</v>
      </c>
      <c r="C22" s="35">
        <f>((B13*C13)+(B14*C14)+(B15*C15)+(B16*C16)+(B17*C17)+(B18*C18)+(B19*C19)+(B20*C20)+(B21*C21))/B22</f>
        <v>3.9447349920987347</v>
      </c>
      <c r="D22" s="34">
        <f>SUM(D13:D21)</f>
        <v>205932.98200000002</v>
      </c>
      <c r="E22" s="35">
        <f>((D13*E13)+(D14*E14)+(D15*E15)+(D16*E16)+(D17*E17)+(D18*E18)+(D19*E19)+(D20*E20)+(D21*E21))/D22</f>
        <v>1.1696938047252676</v>
      </c>
      <c r="F22" s="34">
        <f>SUM(F13:F21)</f>
        <v>2596.2950000000001</v>
      </c>
      <c r="G22" s="35">
        <f>((F13*G13)+(F14*G14)+(F15*G15)+(F16*G16)+(F17*G17)+(F18*G18)+(F19*G19)+(F20*G20)+(F21*G21))/F22</f>
        <v>0.17857613830477634</v>
      </c>
    </row>
    <row r="25" spans="1:7" ht="15">
      <c r="A25" s="14" t="s">
        <v>27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2343.3180000000002</v>
      </c>
      <c r="C29" s="22">
        <v>1.9467168421016701</v>
      </c>
      <c r="D29" s="21">
        <v>1392.1790000000001</v>
      </c>
      <c r="E29" s="22">
        <v>0.70310851190831103</v>
      </c>
      <c r="F29" s="21">
        <v>0</v>
      </c>
      <c r="G29" s="23">
        <v>0</v>
      </c>
    </row>
    <row r="30" spans="1:7">
      <c r="A30" s="24" t="s">
        <v>9</v>
      </c>
      <c r="B30" s="25">
        <v>604.51599999999996</v>
      </c>
      <c r="C30" s="26">
        <v>3.1405980503411</v>
      </c>
      <c r="D30" s="25">
        <v>1001.523</v>
      </c>
      <c r="E30" s="26">
        <v>0.81624879308812703</v>
      </c>
      <c r="F30" s="25">
        <v>0</v>
      </c>
      <c r="G30" s="27">
        <v>0</v>
      </c>
    </row>
    <row r="31" spans="1:7">
      <c r="A31" s="24" t="s">
        <v>1</v>
      </c>
      <c r="B31" s="25">
        <v>2304.732</v>
      </c>
      <c r="C31" s="26">
        <v>3.10441684933433</v>
      </c>
      <c r="D31" s="25">
        <v>688.12400000000002</v>
      </c>
      <c r="E31" s="26">
        <v>1.75896355744023</v>
      </c>
      <c r="F31" s="25">
        <v>0</v>
      </c>
      <c r="G31" s="27">
        <v>0</v>
      </c>
    </row>
    <row r="32" spans="1:7">
      <c r="A32" s="24" t="s">
        <v>2</v>
      </c>
      <c r="B32" s="25">
        <v>0</v>
      </c>
      <c r="C32" s="27">
        <v>0</v>
      </c>
      <c r="D32" s="25">
        <v>0.128</v>
      </c>
      <c r="E32" s="26">
        <v>4.9470000000000001</v>
      </c>
      <c r="F32" s="25">
        <v>0</v>
      </c>
      <c r="G32" s="27">
        <v>0</v>
      </c>
    </row>
    <row r="33" spans="1:7">
      <c r="A33" s="24" t="s">
        <v>3</v>
      </c>
      <c r="B33" s="25">
        <v>10.916</v>
      </c>
      <c r="C33" s="26">
        <v>5.8259999999999996</v>
      </c>
      <c r="D33" s="25">
        <v>47.509</v>
      </c>
      <c r="E33" s="26">
        <v>0.55100000000000005</v>
      </c>
      <c r="F33" s="25">
        <v>0</v>
      </c>
      <c r="G33" s="27">
        <v>0</v>
      </c>
    </row>
    <row r="34" spans="1:7">
      <c r="A34" s="24" t="s">
        <v>4</v>
      </c>
      <c r="B34" s="25">
        <v>686.50599999999997</v>
      </c>
      <c r="C34" s="26">
        <v>1.9891383877198501</v>
      </c>
      <c r="D34" s="25">
        <v>2125.9090000000001</v>
      </c>
      <c r="E34" s="26">
        <v>0.55166521473873098</v>
      </c>
      <c r="F34" s="25">
        <v>0</v>
      </c>
      <c r="G34" s="27">
        <v>0</v>
      </c>
    </row>
    <row r="35" spans="1:7">
      <c r="A35" s="24" t="s">
        <v>5</v>
      </c>
      <c r="B35" s="25">
        <v>769.38099999999997</v>
      </c>
      <c r="C35" s="26">
        <v>3.94074040559879</v>
      </c>
      <c r="D35" s="25">
        <v>2940.578</v>
      </c>
      <c r="E35" s="26">
        <v>0.68948285473128101</v>
      </c>
      <c r="F35" s="25">
        <v>0</v>
      </c>
      <c r="G35" s="27">
        <v>0</v>
      </c>
    </row>
    <row r="36" spans="1:7">
      <c r="A36" s="24" t="s">
        <v>6</v>
      </c>
      <c r="B36" s="25">
        <v>1284.106</v>
      </c>
      <c r="C36" s="26">
        <v>3.7748484751258902</v>
      </c>
      <c r="D36" s="25">
        <v>7556.9430000000002</v>
      </c>
      <c r="E36" s="26">
        <v>1.72368376326247</v>
      </c>
      <c r="F36" s="25">
        <v>600.68799999999999</v>
      </c>
      <c r="G36" s="26">
        <v>0.122121504008737</v>
      </c>
    </row>
    <row r="37" spans="1:7">
      <c r="A37" s="30" t="s">
        <v>7</v>
      </c>
      <c r="B37" s="31">
        <v>15.365</v>
      </c>
      <c r="C37" s="32">
        <v>5.0393296452977498</v>
      </c>
      <c r="D37" s="31">
        <v>0</v>
      </c>
      <c r="E37" s="33">
        <v>0</v>
      </c>
      <c r="F37" s="31">
        <v>0</v>
      </c>
      <c r="G37" s="33">
        <v>0</v>
      </c>
    </row>
    <row r="38" spans="1:7">
      <c r="A38" s="17" t="s">
        <v>8</v>
      </c>
      <c r="B38" s="34">
        <f>SUM(B29:B37)</f>
        <v>8018.8400000000011</v>
      </c>
      <c r="C38" s="35">
        <f>((B29*C29)+(B30*C30)+(B31*C31)+(B32*C32)+(B33*C33)+(B34*C34)+(B35*C35)+(B36*C36)+(B37*C37))/B38</f>
        <v>2.8683681138419046</v>
      </c>
      <c r="D38" s="34">
        <f>SUM(D29:D37)</f>
        <v>15752.893</v>
      </c>
      <c r="E38" s="35">
        <f>((D29*E29)+(D30*E30)+(D31*E31)+(D32*E32)+(D33*E33)+(D34*E34)+(D35*E35)+(D36*E36)+(D37*E37))/D38</f>
        <v>1.2226064550174995</v>
      </c>
      <c r="F38" s="34">
        <f>SUM(F29:F37)</f>
        <v>600.68799999999999</v>
      </c>
      <c r="G38" s="35">
        <f>((F29*G29)+(F30*G30)+(F31*G31)+(F32*G32)+(F33*G33)+(F34*G34)+(F35*G35)+(F36*G36)+(F37*G37))/F38</f>
        <v>0.122121504008737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28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2183.373</v>
      </c>
      <c r="C13" s="22">
        <v>3.9695366036861301</v>
      </c>
      <c r="D13" s="21">
        <v>11273.343000000001</v>
      </c>
      <c r="E13" s="22">
        <v>0.98080527914390603</v>
      </c>
      <c r="F13" s="21">
        <v>0</v>
      </c>
      <c r="G13" s="23">
        <v>0</v>
      </c>
    </row>
    <row r="14" spans="1:8">
      <c r="A14" s="24" t="s">
        <v>9</v>
      </c>
      <c r="B14" s="25">
        <v>6189.9080000000004</v>
      </c>
      <c r="C14" s="26">
        <v>3.7369839393412598</v>
      </c>
      <c r="D14" s="25">
        <v>22451.026999999998</v>
      </c>
      <c r="E14" s="26">
        <v>1.09030024189985</v>
      </c>
      <c r="F14" s="25">
        <v>244.15299999999999</v>
      </c>
      <c r="G14" s="26">
        <v>0.15499200910904201</v>
      </c>
    </row>
    <row r="15" spans="1:8">
      <c r="A15" s="24" t="s">
        <v>1</v>
      </c>
      <c r="B15" s="25">
        <v>8524.0660000000007</v>
      </c>
      <c r="C15" s="26">
        <v>3.8481763196108498</v>
      </c>
      <c r="D15" s="25">
        <v>31072.833999999999</v>
      </c>
      <c r="E15" s="26">
        <v>1.2268632396066601</v>
      </c>
      <c r="F15" s="25">
        <v>3204.2570000000001</v>
      </c>
      <c r="G15" s="26">
        <v>0.22086731619842001</v>
      </c>
    </row>
    <row r="16" spans="1:8">
      <c r="A16" s="24" t="s">
        <v>2</v>
      </c>
      <c r="B16" s="25">
        <v>4331.8670000000002</v>
      </c>
      <c r="C16" s="26">
        <v>3.7998610218180802</v>
      </c>
      <c r="D16" s="25">
        <v>17847.824000000001</v>
      </c>
      <c r="E16" s="26">
        <v>1.1643344082729601</v>
      </c>
      <c r="F16" s="28">
        <v>763.88099999999997</v>
      </c>
      <c r="G16" s="39">
        <v>1.26453476915907</v>
      </c>
    </row>
    <row r="17" spans="1:7">
      <c r="A17" s="24" t="s">
        <v>3</v>
      </c>
      <c r="B17" s="25">
        <v>5767.64</v>
      </c>
      <c r="C17" s="26">
        <v>4.6315371880006397</v>
      </c>
      <c r="D17" s="25">
        <v>22255.021000000001</v>
      </c>
      <c r="E17" s="26">
        <v>1.42571486955685</v>
      </c>
      <c r="F17" s="25">
        <v>2262.1260000000002</v>
      </c>
      <c r="G17" s="26">
        <v>9.14338900662474E-2</v>
      </c>
    </row>
    <row r="18" spans="1:7">
      <c r="A18" s="24" t="s">
        <v>4</v>
      </c>
      <c r="B18" s="25">
        <v>5985.93</v>
      </c>
      <c r="C18" s="26">
        <v>4.1191082717305401</v>
      </c>
      <c r="D18" s="25">
        <v>24812.795999999998</v>
      </c>
      <c r="E18" s="26">
        <v>1.3111139181170901</v>
      </c>
      <c r="F18" s="25">
        <v>807.15599999999995</v>
      </c>
      <c r="G18" s="26">
        <v>0.136469772881574</v>
      </c>
    </row>
    <row r="19" spans="1:7">
      <c r="A19" s="24" t="s">
        <v>5</v>
      </c>
      <c r="B19" s="25">
        <v>3495.2150000000001</v>
      </c>
      <c r="C19" s="26">
        <v>4.0336091622403796</v>
      </c>
      <c r="D19" s="25">
        <v>16283.885</v>
      </c>
      <c r="E19" s="26">
        <v>1.4388336703434099</v>
      </c>
      <c r="F19" s="25">
        <v>0</v>
      </c>
      <c r="G19" s="27">
        <v>0</v>
      </c>
    </row>
    <row r="20" spans="1:7">
      <c r="A20" s="24" t="s">
        <v>6</v>
      </c>
      <c r="B20" s="25">
        <v>6929.4440000000004</v>
      </c>
      <c r="C20" s="26">
        <v>4.1457868331138803</v>
      </c>
      <c r="D20" s="25">
        <v>35527.898999999998</v>
      </c>
      <c r="E20" s="26">
        <v>1.53727991570793</v>
      </c>
      <c r="F20" s="25">
        <v>690.3</v>
      </c>
      <c r="G20" s="26">
        <v>0.14839603071128499</v>
      </c>
    </row>
    <row r="21" spans="1:7">
      <c r="A21" s="30" t="s">
        <v>7</v>
      </c>
      <c r="B21" s="31">
        <v>6367.9719999999998</v>
      </c>
      <c r="C21" s="32">
        <v>4.1680641456966203</v>
      </c>
      <c r="D21" s="31">
        <v>19442.755000000001</v>
      </c>
      <c r="E21" s="32">
        <v>1.15900713844309</v>
      </c>
      <c r="F21" s="31">
        <v>20.867999999999999</v>
      </c>
      <c r="G21" s="32">
        <v>4.4999999999999998E-2</v>
      </c>
    </row>
    <row r="22" spans="1:7">
      <c r="A22" s="17" t="s">
        <v>8</v>
      </c>
      <c r="B22" s="34">
        <f>SUM(B13:B21)</f>
        <v>49775.415000000001</v>
      </c>
      <c r="C22" s="35">
        <f>((B13*C13)+(B14*C14)+(B15*C15)+(B16*C16)+(B17*C17)+(B18*C18)+(B19*C19)+(B20*C20)+(B21*C21))/B22</f>
        <v>4.0541971364779172</v>
      </c>
      <c r="D22" s="34">
        <f>SUM(D13:D21)</f>
        <v>200967.38400000002</v>
      </c>
      <c r="E22" s="35">
        <f>((D13*E13)+(D14*E14)+(D15*E15)+(D16*E16)+(D17*E17)+(D18*E18)+(D19*E19)+(D20*E20)+(D21*E21))/D22</f>
        <v>1.2901616108064573</v>
      </c>
      <c r="F22" s="34">
        <f>SUM(F13:F21)</f>
        <v>7992.7410000000009</v>
      </c>
      <c r="G22" s="35">
        <f>((F13*G13)+(F14*G14)+(F15*G15)+(F16*G16)+(F17*G17)+(F18*G18)+(F19*G19)+(F20*G20)+(F21*G21))/F22</f>
        <v>0.26672648444382219</v>
      </c>
    </row>
    <row r="25" spans="1:7" ht="15">
      <c r="A25" s="14" t="s">
        <v>29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2244.7069999999999</v>
      </c>
      <c r="C29" s="22">
        <v>1.8977089072204101</v>
      </c>
      <c r="D29" s="21">
        <v>1386.9079999999999</v>
      </c>
      <c r="E29" s="22">
        <v>0.755349667029104</v>
      </c>
      <c r="F29" s="21">
        <v>0</v>
      </c>
      <c r="G29" s="23">
        <v>0</v>
      </c>
    </row>
    <row r="30" spans="1:7">
      <c r="A30" s="24" t="s">
        <v>9</v>
      </c>
      <c r="B30" s="25">
        <v>487.63499999999999</v>
      </c>
      <c r="C30" s="26">
        <v>3.22146285233833</v>
      </c>
      <c r="D30" s="25">
        <v>996.75099999999998</v>
      </c>
      <c r="E30" s="26">
        <v>0.90963131213312098</v>
      </c>
      <c r="F30" s="25">
        <v>0</v>
      </c>
      <c r="G30" s="27">
        <v>0</v>
      </c>
    </row>
    <row r="31" spans="1:7">
      <c r="A31" s="24" t="s">
        <v>1</v>
      </c>
      <c r="B31" s="25">
        <v>1907.404</v>
      </c>
      <c r="C31" s="26">
        <v>3.2100728099553102</v>
      </c>
      <c r="D31" s="25">
        <v>685.28499999999997</v>
      </c>
      <c r="E31" s="26">
        <v>1.9119312563385999</v>
      </c>
      <c r="F31" s="25">
        <v>0</v>
      </c>
      <c r="G31" s="27">
        <v>0</v>
      </c>
    </row>
    <row r="32" spans="1:7">
      <c r="A32" s="24" t="s">
        <v>2</v>
      </c>
      <c r="B32" s="25">
        <v>0</v>
      </c>
      <c r="C32" s="27">
        <v>0</v>
      </c>
      <c r="D32" s="25">
        <v>0.125</v>
      </c>
      <c r="E32" s="26">
        <v>4.9470000000000001</v>
      </c>
      <c r="F32" s="25">
        <v>0</v>
      </c>
      <c r="G32" s="27">
        <v>0</v>
      </c>
    </row>
    <row r="33" spans="1:7">
      <c r="A33" s="24" t="s">
        <v>3</v>
      </c>
      <c r="B33" s="25">
        <v>10.802</v>
      </c>
      <c r="C33" s="26">
        <v>6.3259999999999996</v>
      </c>
      <c r="D33" s="25">
        <v>47.405999999999999</v>
      </c>
      <c r="E33" s="26">
        <v>0.68799999999999994</v>
      </c>
      <c r="F33" s="25">
        <v>0</v>
      </c>
      <c r="G33" s="27">
        <v>0</v>
      </c>
    </row>
    <row r="34" spans="1:7">
      <c r="A34" s="24" t="s">
        <v>4</v>
      </c>
      <c r="B34" s="25">
        <v>258.90499999999997</v>
      </c>
      <c r="C34" s="26">
        <v>1.9657044514397199</v>
      </c>
      <c r="D34" s="25">
        <v>2115.1750000000002</v>
      </c>
      <c r="E34" s="26">
        <v>0.64464470032030496</v>
      </c>
      <c r="F34" s="25">
        <v>0</v>
      </c>
      <c r="G34" s="27">
        <v>0</v>
      </c>
    </row>
    <row r="35" spans="1:7">
      <c r="A35" s="24" t="s">
        <v>5</v>
      </c>
      <c r="B35" s="25">
        <v>388.39800000000002</v>
      </c>
      <c r="C35" s="26">
        <v>3.7305490347530101</v>
      </c>
      <c r="D35" s="25">
        <v>2522.2399999999998</v>
      </c>
      <c r="E35" s="26">
        <v>0.71678905655290504</v>
      </c>
      <c r="F35" s="25">
        <v>89.45</v>
      </c>
      <c r="G35" s="26">
        <v>7.0999999999999994E-2</v>
      </c>
    </row>
    <row r="36" spans="1:7">
      <c r="A36" s="24" t="s">
        <v>6</v>
      </c>
      <c r="B36" s="25">
        <v>609.98699999999997</v>
      </c>
      <c r="C36" s="26">
        <v>3.3214730084411599</v>
      </c>
      <c r="D36" s="25">
        <v>7345.43</v>
      </c>
      <c r="E36" s="26">
        <v>1.8562610168499301</v>
      </c>
      <c r="F36" s="25">
        <v>1384.384</v>
      </c>
      <c r="G36" s="26">
        <v>0.16314390588160499</v>
      </c>
    </row>
    <row r="37" spans="1:7">
      <c r="A37" s="30" t="s">
        <v>7</v>
      </c>
      <c r="B37" s="31">
        <v>15.05</v>
      </c>
      <c r="C37" s="32">
        <v>5.4525581395348803</v>
      </c>
      <c r="D37" s="31">
        <v>0</v>
      </c>
      <c r="E37" s="33">
        <v>0</v>
      </c>
      <c r="F37" s="31">
        <v>0</v>
      </c>
      <c r="G37" s="33">
        <v>0</v>
      </c>
    </row>
    <row r="38" spans="1:7">
      <c r="A38" s="17" t="s">
        <v>8</v>
      </c>
      <c r="B38" s="34">
        <f>SUM(B29:B37)</f>
        <v>5922.887999999999</v>
      </c>
      <c r="C38" s="35">
        <f>((B29*C29)+(B30*C30)+(B31*C31)+(B32*C32)+(B33*C33)+(B34*C34)+(B35*C35)+(B36*C36)+(B37*C37))/B38</f>
        <v>2.7162294014338961</v>
      </c>
      <c r="D38" s="34">
        <f>SUM(D29:D37)</f>
        <v>15099.32</v>
      </c>
      <c r="E38" s="35">
        <f>((D29*E29)+(D30*E30)+(D31*E31)+(D32*E32)+(D33*E33)+(D34*E34)+(D35*E35)+(D36*E36)+(D37*E37))/D38</f>
        <v>1.3314648391450727</v>
      </c>
      <c r="F38" s="34">
        <f>SUM(F29:F37)</f>
        <v>1473.8340000000001</v>
      </c>
      <c r="G38" s="35">
        <f>((F29*G29)+(F30*G30)+(F31*G31)+(F32*G32)+(F33*G33)+(F34*G34)+(F35*G35)+(F36*G36)+(F37*G37))/F38</f>
        <v>0.15755150376501006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30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1842.6210000000001</v>
      </c>
      <c r="C13" s="22">
        <v>3.7013286101699698</v>
      </c>
      <c r="D13" s="21">
        <v>11155.503000000001</v>
      </c>
      <c r="E13" s="22">
        <v>1.06897909784973</v>
      </c>
      <c r="F13" s="21">
        <v>0</v>
      </c>
      <c r="G13" s="23">
        <v>0</v>
      </c>
    </row>
    <row r="14" spans="1:8">
      <c r="A14" s="24" t="s">
        <v>9</v>
      </c>
      <c r="B14" s="25">
        <v>4839.7269999999999</v>
      </c>
      <c r="C14" s="26">
        <v>3.6873536854454798</v>
      </c>
      <c r="D14" s="25">
        <v>22290.865000000002</v>
      </c>
      <c r="E14" s="26">
        <v>1.19939129293547</v>
      </c>
      <c r="F14" s="25">
        <v>2931.5659999999998</v>
      </c>
      <c r="G14" s="26">
        <v>9.6188926669227306E-2</v>
      </c>
    </row>
    <row r="15" spans="1:8">
      <c r="A15" s="24" t="s">
        <v>1</v>
      </c>
      <c r="B15" s="25">
        <v>7668.1</v>
      </c>
      <c r="C15" s="26">
        <v>3.97103989645414</v>
      </c>
      <c r="D15" s="25">
        <v>30604.976999999999</v>
      </c>
      <c r="E15" s="26">
        <v>1.3456016251213001</v>
      </c>
      <c r="F15" s="25">
        <v>5072.5609999999997</v>
      </c>
      <c r="G15" s="26">
        <v>0.21785056345305701</v>
      </c>
    </row>
    <row r="16" spans="1:8">
      <c r="A16" s="24" t="s">
        <v>2</v>
      </c>
      <c r="B16" s="25">
        <v>3063.03</v>
      </c>
      <c r="C16" s="26">
        <v>4.1768030280473898</v>
      </c>
      <c r="D16" s="25">
        <v>18342.580000000002</v>
      </c>
      <c r="E16" s="26">
        <v>1.3555820092920401</v>
      </c>
      <c r="F16" s="28">
        <v>697.54100000000005</v>
      </c>
      <c r="G16" s="39">
        <v>0.56754981857697295</v>
      </c>
    </row>
    <row r="17" spans="1:7">
      <c r="A17" s="24" t="s">
        <v>3</v>
      </c>
      <c r="B17" s="25">
        <v>3590.056</v>
      </c>
      <c r="C17" s="26">
        <v>4.95550793385953</v>
      </c>
      <c r="D17" s="25">
        <v>20335.524000000001</v>
      </c>
      <c r="E17" s="26">
        <v>1.6900563364386401</v>
      </c>
      <c r="F17" s="25">
        <v>3713.9319999999998</v>
      </c>
      <c r="G17" s="26">
        <v>0.12085639990177501</v>
      </c>
    </row>
    <row r="18" spans="1:7">
      <c r="A18" s="24" t="s">
        <v>4</v>
      </c>
      <c r="B18" s="25">
        <v>4133.2139999999999</v>
      </c>
      <c r="C18" s="26">
        <v>4.1115816500186098</v>
      </c>
      <c r="D18" s="25">
        <v>24475.808000000001</v>
      </c>
      <c r="E18" s="26">
        <v>1.46969167150682</v>
      </c>
      <c r="F18" s="25">
        <v>3673.056</v>
      </c>
      <c r="G18" s="26">
        <v>0.132346336402168</v>
      </c>
    </row>
    <row r="19" spans="1:7">
      <c r="A19" s="24" t="s">
        <v>5</v>
      </c>
      <c r="B19" s="25">
        <v>2265.9470000000001</v>
      </c>
      <c r="C19" s="26">
        <v>4.3402361008443702</v>
      </c>
      <c r="D19" s="25">
        <v>17034.46</v>
      </c>
      <c r="E19" s="26">
        <v>1.55162976343248</v>
      </c>
      <c r="F19" s="25">
        <v>3450.8910000000001</v>
      </c>
      <c r="G19" s="26">
        <v>0.115321202553196</v>
      </c>
    </row>
    <row r="20" spans="1:7">
      <c r="A20" s="24" t="s">
        <v>6</v>
      </c>
      <c r="B20" s="25">
        <v>4795.0410000000002</v>
      </c>
      <c r="C20" s="26">
        <v>4.3704935624116699</v>
      </c>
      <c r="D20" s="25">
        <v>34953.96</v>
      </c>
      <c r="E20" s="26">
        <v>1.6966887841320399</v>
      </c>
      <c r="F20" s="25">
        <v>10363.647000000001</v>
      </c>
      <c r="G20" s="26">
        <v>0.15673444956201199</v>
      </c>
    </row>
    <row r="21" spans="1:7">
      <c r="A21" s="30" t="s">
        <v>7</v>
      </c>
      <c r="B21" s="31">
        <v>4334.0169999999998</v>
      </c>
      <c r="C21" s="32">
        <v>4.4053462951345104</v>
      </c>
      <c r="D21" s="31">
        <v>19350.442999999999</v>
      </c>
      <c r="E21" s="32">
        <v>1.34661881916605</v>
      </c>
      <c r="F21" s="31">
        <v>4339.643</v>
      </c>
      <c r="G21" s="32">
        <v>0.11929795215873699</v>
      </c>
    </row>
    <row r="22" spans="1:7">
      <c r="A22" s="17" t="s">
        <v>8</v>
      </c>
      <c r="B22" s="34">
        <f>SUM(B13:B21)</f>
        <v>36531.752999999997</v>
      </c>
      <c r="C22" s="35">
        <f>((B13*C13)+(B14*C14)+(B15*C15)+(B16*C16)+(B17*C17)+(B18*C18)+(B19*C19)+(B20*C20)+(B21*C21))/B22</f>
        <v>4.1766082065922214</v>
      </c>
      <c r="D22" s="34">
        <f>SUM(D13:D21)</f>
        <v>198544.12</v>
      </c>
      <c r="E22" s="35">
        <f>((D13*E13)+(D14*E14)+(D15*E15)+(D16*E16)+(D17*E17)+(D18*E18)+(D19*E19)+(D20*E20)+(D21*E21))/D22</f>
        <v>1.4447285432779373</v>
      </c>
      <c r="F22" s="34">
        <f>SUM(F13:F21)</f>
        <v>34242.837</v>
      </c>
      <c r="G22" s="35">
        <f>((F13*G13)+(F14*G14)+(F15*G15)+(F16*G16)+(F17*G17)+(F18*G18)+(F19*G19)+(F20*G20)+(F21*G21))/F22</f>
        <v>0.15354783874945874</v>
      </c>
    </row>
    <row r="25" spans="1:7" ht="15">
      <c r="A25" s="14" t="s">
        <v>31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2206.4119999999998</v>
      </c>
      <c r="C29" s="22">
        <v>1.9739794227007501</v>
      </c>
      <c r="D29" s="21">
        <v>1381.768</v>
      </c>
      <c r="E29" s="22">
        <v>0.79391889304137897</v>
      </c>
      <c r="F29" s="21">
        <v>0</v>
      </c>
      <c r="G29" s="23">
        <v>0</v>
      </c>
    </row>
    <row r="30" spans="1:7">
      <c r="A30" s="24" t="s">
        <v>9</v>
      </c>
      <c r="B30" s="25">
        <v>370.80200000000002</v>
      </c>
      <c r="C30" s="26">
        <v>3.3249822600741101</v>
      </c>
      <c r="D30" s="25">
        <v>988.93299999999999</v>
      </c>
      <c r="E30" s="26">
        <v>0.99115775285079999</v>
      </c>
      <c r="F30" s="25">
        <v>102.096</v>
      </c>
      <c r="G30" s="26">
        <v>0.11691084861307</v>
      </c>
    </row>
    <row r="31" spans="1:7">
      <c r="A31" s="24" t="s">
        <v>1</v>
      </c>
      <c r="B31" s="25">
        <v>1595.6969999999999</v>
      </c>
      <c r="C31" s="26">
        <v>3.29455959370733</v>
      </c>
      <c r="D31" s="25">
        <v>662.92899999999997</v>
      </c>
      <c r="E31" s="26">
        <v>2.0279955319498799</v>
      </c>
      <c r="F31" s="25">
        <v>182.18899999999999</v>
      </c>
      <c r="G31" s="26">
        <v>7.0000000000000007E-2</v>
      </c>
    </row>
    <row r="32" spans="1:7">
      <c r="A32" s="24" t="s">
        <v>2</v>
      </c>
      <c r="B32" s="25">
        <v>0</v>
      </c>
      <c r="C32" s="27">
        <v>0</v>
      </c>
      <c r="D32" s="25">
        <v>0.125</v>
      </c>
      <c r="E32" s="26">
        <v>4.9470000000000001</v>
      </c>
      <c r="F32" s="25">
        <v>0</v>
      </c>
      <c r="G32" s="27">
        <v>0</v>
      </c>
    </row>
    <row r="33" spans="1:7">
      <c r="A33" s="24" t="s">
        <v>3</v>
      </c>
      <c r="B33" s="25">
        <v>0</v>
      </c>
      <c r="C33" s="27">
        <v>0</v>
      </c>
      <c r="D33" s="25">
        <v>47.353000000000002</v>
      </c>
      <c r="E33" s="26">
        <v>0.92</v>
      </c>
      <c r="F33" s="25">
        <v>0</v>
      </c>
      <c r="G33" s="27">
        <v>0</v>
      </c>
    </row>
    <row r="34" spans="1:7">
      <c r="A34" s="24" t="s">
        <v>4</v>
      </c>
      <c r="B34" s="25">
        <v>259.02</v>
      </c>
      <c r="C34" s="26">
        <v>2.2420421743494701</v>
      </c>
      <c r="D34" s="25">
        <v>2108.9690000000001</v>
      </c>
      <c r="E34" s="26">
        <v>0.77603833484513096</v>
      </c>
      <c r="F34" s="25">
        <v>0</v>
      </c>
      <c r="G34" s="27">
        <v>0</v>
      </c>
    </row>
    <row r="35" spans="1:7">
      <c r="A35" s="24" t="s">
        <v>5</v>
      </c>
      <c r="B35" s="25">
        <v>306.75200000000001</v>
      </c>
      <c r="C35" s="26">
        <v>3.8940658675412099</v>
      </c>
      <c r="D35" s="25">
        <v>2922.8629999999998</v>
      </c>
      <c r="E35" s="26">
        <v>0.91197247630148903</v>
      </c>
      <c r="F35" s="25">
        <v>87.91</v>
      </c>
      <c r="G35" s="26">
        <v>0.11</v>
      </c>
    </row>
    <row r="36" spans="1:7">
      <c r="A36" s="24" t="s">
        <v>6</v>
      </c>
      <c r="B36" s="25">
        <v>528.24199999999996</v>
      </c>
      <c r="C36" s="26">
        <v>3.7070369811563602</v>
      </c>
      <c r="D36" s="25">
        <v>6929.4629999999997</v>
      </c>
      <c r="E36" s="26">
        <v>1.9601172190399201</v>
      </c>
      <c r="F36" s="25">
        <v>2487.7669999999998</v>
      </c>
      <c r="G36" s="26">
        <v>0.18967520511366201</v>
      </c>
    </row>
    <row r="37" spans="1:7">
      <c r="A37" s="30" t="s">
        <v>7</v>
      </c>
      <c r="B37" s="31">
        <v>14.742000000000001</v>
      </c>
      <c r="C37" s="32">
        <v>5.3888237688237703</v>
      </c>
      <c r="D37" s="31">
        <v>0</v>
      </c>
      <c r="E37" s="33">
        <v>0</v>
      </c>
      <c r="F37" s="31">
        <v>0</v>
      </c>
      <c r="G37" s="33">
        <v>0</v>
      </c>
    </row>
    <row r="38" spans="1:7">
      <c r="A38" s="17" t="s">
        <v>8</v>
      </c>
      <c r="B38" s="34">
        <f>SUM(B29:B37)</f>
        <v>5281.6670000000013</v>
      </c>
      <c r="C38" s="35">
        <f>((B29*C29)+(B30*C30)+(B31*C31)+(B32*C32)+(B33*C33)+(B34*C34)+(B35*C35)+(B36*C36)+(B37*C37))/B38</f>
        <v>2.7753248631540024</v>
      </c>
      <c r="D38" s="34">
        <f>SUM(D29:D37)</f>
        <v>15042.403</v>
      </c>
      <c r="E38" s="35">
        <f>((D29*E29)+(D30*E30)+(D31*E31)+(D32*E32)+(D33*E33)+(D34*E34)+(D35*E35)+(D36*E36)+(D37*E37))/D38</f>
        <v>1.4193591050578835</v>
      </c>
      <c r="F38" s="34">
        <f>SUM(F29:F37)</f>
        <v>2859.9619999999995</v>
      </c>
      <c r="G38" s="35">
        <f>((F29*G29)+(F30*G30)+(F31*G31)+(F32*G32)+(F33*G33)+(F34*G34)+(F35*G35)+(F36*G36)+(F37*G37))/F38</f>
        <v>0.17700486090374615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32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1511.701</v>
      </c>
      <c r="C13" s="22">
        <v>3.7908886128936898</v>
      </c>
      <c r="D13" s="21">
        <v>11233.933999999999</v>
      </c>
      <c r="E13" s="22">
        <v>1.1657175205943</v>
      </c>
      <c r="F13" s="21">
        <v>4555.8770000000004</v>
      </c>
      <c r="G13" s="22">
        <v>9.0119883614066004E-2</v>
      </c>
    </row>
    <row r="14" spans="1:8">
      <c r="A14" s="24" t="s">
        <v>9</v>
      </c>
      <c r="B14" s="25">
        <v>3829.25</v>
      </c>
      <c r="C14" s="26">
        <v>3.6645202146634501</v>
      </c>
      <c r="D14" s="25">
        <v>21356.535</v>
      </c>
      <c r="E14" s="26">
        <v>1.35572537286596</v>
      </c>
      <c r="F14" s="25">
        <v>8428.7839999999997</v>
      </c>
      <c r="G14" s="26">
        <v>9.8222685383799094E-2</v>
      </c>
    </row>
    <row r="15" spans="1:8">
      <c r="A15" s="24" t="s">
        <v>1</v>
      </c>
      <c r="B15" s="25">
        <v>5545.6530000000002</v>
      </c>
      <c r="C15" s="26">
        <v>4.0517952230332499</v>
      </c>
      <c r="D15" s="25">
        <v>35102.504000000001</v>
      </c>
      <c r="E15" s="26">
        <v>1.6002703995418699</v>
      </c>
      <c r="F15" s="25">
        <v>15400.724</v>
      </c>
      <c r="G15" s="26">
        <v>0.168598184539896</v>
      </c>
    </row>
    <row r="16" spans="1:8">
      <c r="A16" s="24" t="s">
        <v>2</v>
      </c>
      <c r="B16" s="25">
        <v>2303.92</v>
      </c>
      <c r="C16" s="26">
        <v>4.6355888863328598</v>
      </c>
      <c r="D16" s="25">
        <v>17961.745999999999</v>
      </c>
      <c r="E16" s="26">
        <v>1.5750148181585499</v>
      </c>
      <c r="F16" s="28">
        <v>5590.0119999999997</v>
      </c>
      <c r="G16" s="39">
        <v>0.25964120560027398</v>
      </c>
    </row>
    <row r="17" spans="1:7">
      <c r="A17" s="24" t="s">
        <v>3</v>
      </c>
      <c r="B17" s="25">
        <v>1319.12</v>
      </c>
      <c r="C17" s="26">
        <v>5.3391860967918001</v>
      </c>
      <c r="D17" s="25">
        <v>20040.712</v>
      </c>
      <c r="E17" s="26">
        <v>1.9400023534593001</v>
      </c>
      <c r="F17" s="25">
        <v>12892.615</v>
      </c>
      <c r="G17" s="26">
        <v>0.12817127611427201</v>
      </c>
    </row>
    <row r="18" spans="1:7">
      <c r="A18" s="24" t="s">
        <v>4</v>
      </c>
      <c r="B18" s="25">
        <v>2717.9290000000001</v>
      </c>
      <c r="C18" s="26">
        <v>4.3175874516957604</v>
      </c>
      <c r="D18" s="25">
        <v>24157.23</v>
      </c>
      <c r="E18" s="26">
        <v>1.71045323093749</v>
      </c>
      <c r="F18" s="25">
        <v>9710.6440000000002</v>
      </c>
      <c r="G18" s="26">
        <v>0.14026024679722601</v>
      </c>
    </row>
    <row r="19" spans="1:7">
      <c r="A19" s="24" t="s">
        <v>5</v>
      </c>
      <c r="B19" s="25">
        <v>1778.6120000000001</v>
      </c>
      <c r="C19" s="26">
        <v>4.4734321234760603</v>
      </c>
      <c r="D19" s="25">
        <v>15259.097</v>
      </c>
      <c r="E19" s="26">
        <v>1.7348767313033</v>
      </c>
      <c r="F19" s="25">
        <v>9952.7929999999997</v>
      </c>
      <c r="G19" s="26">
        <v>0.137024986051654</v>
      </c>
    </row>
    <row r="20" spans="1:7">
      <c r="A20" s="24" t="s">
        <v>6</v>
      </c>
      <c r="B20" s="25">
        <v>2690.7240000000002</v>
      </c>
      <c r="C20" s="26">
        <v>4.8177711757133004</v>
      </c>
      <c r="D20" s="25">
        <v>33748.133999999998</v>
      </c>
      <c r="E20" s="26">
        <v>1.9540733099198899</v>
      </c>
      <c r="F20" s="25">
        <v>18972.358</v>
      </c>
      <c r="G20" s="26">
        <v>0.18597884996688299</v>
      </c>
    </row>
    <row r="21" spans="1:7">
      <c r="A21" s="30" t="s">
        <v>7</v>
      </c>
      <c r="B21" s="31">
        <v>2462.8330000000001</v>
      </c>
      <c r="C21" s="32">
        <v>4.8297614454573203</v>
      </c>
      <c r="D21" s="31">
        <v>19206.895</v>
      </c>
      <c r="E21" s="32">
        <v>1.60232053280866</v>
      </c>
      <c r="F21" s="31">
        <v>7880.8609999999999</v>
      </c>
      <c r="G21" s="32">
        <v>0.14000338364044199</v>
      </c>
    </row>
    <row r="22" spans="1:7">
      <c r="A22" s="17" t="s">
        <v>8</v>
      </c>
      <c r="B22" s="34">
        <f>SUM(B13:B21)</f>
        <v>24159.741999999998</v>
      </c>
      <c r="C22" s="35">
        <f>((B13*C13)+(B14*C14)+(B15*C15)+(B16*C16)+(B17*C17)+(B18*C18)+(B19*C19)+(B20*C20)+(B21*C21))/B22</f>
        <v>4.325606713184273</v>
      </c>
      <c r="D22" s="34">
        <f>SUM(D13:D21)</f>
        <v>198066.78699999998</v>
      </c>
      <c r="E22" s="35">
        <f>((D13*E13)+(D14*E14)+(D15*E15)+(D16*E16)+(D17*E17)+(D18*E18)+(D19*E19)+(D20*E20)+(D21*E21))/D22</f>
        <v>1.6656307313653758</v>
      </c>
      <c r="F22" s="34">
        <f>SUM(F13:F21)</f>
        <v>93384.668000000005</v>
      </c>
      <c r="G22" s="35">
        <f>((F13*G13)+(F14*G14)+(F15*G15)+(F16*G16)+(F17*G17)+(F18*G18)+(F19*G19)+(F20*G20)+(F21*G21))/F22</f>
        <v>0.15309226731951328</v>
      </c>
    </row>
    <row r="25" spans="1:7" ht="15">
      <c r="A25" s="14" t="s">
        <v>33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2197.873</v>
      </c>
      <c r="C29" s="22">
        <v>2.07927738499904</v>
      </c>
      <c r="D29" s="21">
        <v>1377.598</v>
      </c>
      <c r="E29" s="22">
        <v>0.86033871419674002</v>
      </c>
      <c r="F29" s="21">
        <v>0</v>
      </c>
      <c r="G29" s="23">
        <v>0</v>
      </c>
    </row>
    <row r="30" spans="1:7">
      <c r="A30" s="24" t="s">
        <v>9</v>
      </c>
      <c r="B30" s="25">
        <v>288.79599999999999</v>
      </c>
      <c r="C30" s="26">
        <v>3.4598522001689802</v>
      </c>
      <c r="D30" s="25">
        <v>983.70799999999997</v>
      </c>
      <c r="E30" s="26">
        <v>1.1379997214620601</v>
      </c>
      <c r="F30" s="25">
        <v>422.15199999999999</v>
      </c>
      <c r="G30" s="26">
        <v>9.8327095453770205E-2</v>
      </c>
    </row>
    <row r="31" spans="1:7">
      <c r="A31" s="24" t="s">
        <v>1</v>
      </c>
      <c r="B31" s="25">
        <v>1390.912</v>
      </c>
      <c r="C31" s="26">
        <v>3.6709250592417102</v>
      </c>
      <c r="D31" s="25">
        <v>603.75699999999995</v>
      </c>
      <c r="E31" s="26">
        <v>2.1125134532601701</v>
      </c>
      <c r="F31" s="25">
        <v>163.304</v>
      </c>
      <c r="G31" s="26">
        <v>9.4423774065546501E-2</v>
      </c>
    </row>
    <row r="32" spans="1:7">
      <c r="A32" s="24" t="s">
        <v>2</v>
      </c>
      <c r="B32" s="25">
        <v>0</v>
      </c>
      <c r="C32" s="27">
        <v>0</v>
      </c>
      <c r="D32" s="25">
        <v>0.125</v>
      </c>
      <c r="E32" s="26">
        <v>4.9470000000000001</v>
      </c>
      <c r="F32" s="25">
        <v>0</v>
      </c>
      <c r="G32" s="27">
        <v>0</v>
      </c>
    </row>
    <row r="33" spans="1:7">
      <c r="A33" s="24" t="s">
        <v>3</v>
      </c>
      <c r="B33" s="25">
        <v>0</v>
      </c>
      <c r="C33" s="27">
        <v>0</v>
      </c>
      <c r="D33" s="25">
        <v>47.304000000000002</v>
      </c>
      <c r="E33" s="26">
        <v>1.0249999999999999</v>
      </c>
      <c r="F33" s="25">
        <v>0</v>
      </c>
      <c r="G33" s="27">
        <v>0</v>
      </c>
    </row>
    <row r="34" spans="1:7">
      <c r="A34" s="24" t="s">
        <v>4</v>
      </c>
      <c r="B34" s="25">
        <v>10.648999999999999</v>
      </c>
      <c r="C34" s="26">
        <v>7.0732649075030496</v>
      </c>
      <c r="D34" s="25">
        <v>2111.0569999999998</v>
      </c>
      <c r="E34" s="26">
        <v>0.99462122434401301</v>
      </c>
      <c r="F34" s="25">
        <v>0</v>
      </c>
      <c r="G34" s="27">
        <v>0</v>
      </c>
    </row>
    <row r="35" spans="1:7">
      <c r="A35" s="24" t="s">
        <v>5</v>
      </c>
      <c r="B35" s="25">
        <v>304.43099999999998</v>
      </c>
      <c r="C35" s="26">
        <v>4.5046463106582397</v>
      </c>
      <c r="D35" s="25">
        <v>2917.47</v>
      </c>
      <c r="E35" s="26">
        <v>1.18431589596465</v>
      </c>
      <c r="F35" s="25">
        <v>87.91</v>
      </c>
      <c r="G35" s="26">
        <v>0.18</v>
      </c>
    </row>
    <row r="36" spans="1:7">
      <c r="A36" s="24" t="s">
        <v>6</v>
      </c>
      <c r="B36" s="25">
        <v>240.10499999999999</v>
      </c>
      <c r="C36" s="26">
        <v>4.0798962995356201</v>
      </c>
      <c r="D36" s="25">
        <v>6291.616</v>
      </c>
      <c r="E36" s="26">
        <v>2.1180341554538602</v>
      </c>
      <c r="F36" s="25">
        <v>3363.8919999999998</v>
      </c>
      <c r="G36" s="26">
        <v>0.26016797536900699</v>
      </c>
    </row>
    <row r="37" spans="1:7">
      <c r="A37" s="30" t="s">
        <v>7</v>
      </c>
      <c r="B37" s="31">
        <v>0</v>
      </c>
      <c r="C37" s="33">
        <v>0</v>
      </c>
      <c r="D37" s="31">
        <v>0</v>
      </c>
      <c r="E37" s="33">
        <v>0</v>
      </c>
      <c r="F37" s="31">
        <v>0</v>
      </c>
      <c r="G37" s="33">
        <v>0</v>
      </c>
    </row>
    <row r="38" spans="1:7">
      <c r="A38" s="17" t="s">
        <v>8</v>
      </c>
      <c r="B38" s="34">
        <f>SUM(B29:B37)</f>
        <v>4432.7659999999996</v>
      </c>
      <c r="C38" s="35">
        <f>((B29*C29)+(B30*C30)+(B31*C31)+(B32*C32)+(B33*C33)+(B34*C34)+(B35*C35)+(B36*C36)+(B37*C37))/B38</f>
        <v>2.9555797657715295</v>
      </c>
      <c r="D38" s="34">
        <f>SUM(D29:D37)</f>
        <v>14332.635</v>
      </c>
      <c r="E38" s="35">
        <f>((D29*E29)+(D30*E30)+(D31*E31)+(D32*E32)+(D33*E33)+(D34*E34)+(D35*E35)+(D36*E36)+(D37*E37))/D38</f>
        <v>1.5705399501208244</v>
      </c>
      <c r="F38" s="34">
        <f>SUM(F29:F37)</f>
        <v>4037.2579999999998</v>
      </c>
      <c r="G38" s="35">
        <f>((F29*G29)+(F30*G30)+(F31*G31)+(F32*G32)+(F33*G33)+(F34*G34)+(F35*G35)+(F36*G36)+(F37*G37))/F38</f>
        <v>0.23479538117207266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34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1309.5070000000001</v>
      </c>
      <c r="C13" s="22">
        <v>3.48815637182543</v>
      </c>
      <c r="D13" s="21">
        <v>11045.397999999999</v>
      </c>
      <c r="E13" s="22">
        <v>1.3319654034196</v>
      </c>
      <c r="F13" s="21">
        <v>7782.7039999999997</v>
      </c>
      <c r="G13" s="22">
        <v>0.11797102536599099</v>
      </c>
    </row>
    <row r="14" spans="1:8">
      <c r="A14" s="24" t="s">
        <v>9</v>
      </c>
      <c r="B14" s="25">
        <v>2729.23</v>
      </c>
      <c r="C14" s="26">
        <v>3.7954888261524302</v>
      </c>
      <c r="D14" s="25">
        <v>21236.45</v>
      </c>
      <c r="E14" s="26">
        <v>1.5820583602720799</v>
      </c>
      <c r="F14" s="25">
        <v>15774.638999999999</v>
      </c>
      <c r="G14" s="26">
        <v>0.12679860033564</v>
      </c>
    </row>
    <row r="15" spans="1:8">
      <c r="A15" s="24" t="s">
        <v>1</v>
      </c>
      <c r="B15" s="25">
        <v>3651.04</v>
      </c>
      <c r="C15" s="26">
        <v>4.2611677598711601</v>
      </c>
      <c r="D15" s="25">
        <v>33606.351999999999</v>
      </c>
      <c r="E15" s="26">
        <v>1.8922902015369001</v>
      </c>
      <c r="F15" s="25">
        <v>19784.208999999999</v>
      </c>
      <c r="G15" s="26">
        <v>0.20175340560747199</v>
      </c>
    </row>
    <row r="16" spans="1:8">
      <c r="A16" s="24" t="s">
        <v>2</v>
      </c>
      <c r="B16" s="25">
        <v>801.10599999999999</v>
      </c>
      <c r="C16" s="26">
        <v>4.47812738139522</v>
      </c>
      <c r="D16" s="25">
        <v>17935.648000000001</v>
      </c>
      <c r="E16" s="26">
        <v>1.9848636287911099</v>
      </c>
      <c r="F16" s="28">
        <v>7207.585</v>
      </c>
      <c r="G16" s="39">
        <v>0.16863623099831601</v>
      </c>
    </row>
    <row r="17" spans="1:7">
      <c r="A17" s="24" t="s">
        <v>3</v>
      </c>
      <c r="B17" s="25">
        <v>316.58600000000001</v>
      </c>
      <c r="C17" s="26">
        <v>6.4407852431882704</v>
      </c>
      <c r="D17" s="25">
        <v>19760.026999999998</v>
      </c>
      <c r="E17" s="26">
        <v>2.3618160719112402</v>
      </c>
      <c r="F17" s="25">
        <v>15586.901</v>
      </c>
      <c r="G17" s="26">
        <v>0.17980081903388001</v>
      </c>
    </row>
    <row r="18" spans="1:7">
      <c r="A18" s="24" t="s">
        <v>4</v>
      </c>
      <c r="B18" s="25">
        <v>582.48</v>
      </c>
      <c r="C18" s="26">
        <v>3.82951748214531</v>
      </c>
      <c r="D18" s="25">
        <v>23212.866999999998</v>
      </c>
      <c r="E18" s="26">
        <v>2.10210983218919</v>
      </c>
      <c r="F18" s="25">
        <v>11990.924999999999</v>
      </c>
      <c r="G18" s="26">
        <v>0.19270167881126801</v>
      </c>
    </row>
    <row r="19" spans="1:7">
      <c r="A19" s="24" t="s">
        <v>5</v>
      </c>
      <c r="B19" s="25">
        <v>1053.058</v>
      </c>
      <c r="C19" s="26">
        <v>4.8315535659004496</v>
      </c>
      <c r="D19" s="25">
        <v>15604.995999999999</v>
      </c>
      <c r="E19" s="26">
        <v>2.14096023177449</v>
      </c>
      <c r="F19" s="25">
        <v>9759.4609999999993</v>
      </c>
      <c r="G19" s="26">
        <v>0.25663214618102398</v>
      </c>
    </row>
    <row r="20" spans="1:7">
      <c r="A20" s="24" t="s">
        <v>6</v>
      </c>
      <c r="B20" s="25">
        <v>890.95</v>
      </c>
      <c r="C20" s="26">
        <v>5.2996120017958397</v>
      </c>
      <c r="D20" s="25">
        <v>31801.15</v>
      </c>
      <c r="E20" s="26">
        <v>2.2935161374038402</v>
      </c>
      <c r="F20" s="25">
        <v>18268.492999999999</v>
      </c>
      <c r="G20" s="26">
        <v>0.28960429390645398</v>
      </c>
    </row>
    <row r="21" spans="1:7">
      <c r="A21" s="30" t="s">
        <v>7</v>
      </c>
      <c r="B21" s="31">
        <v>769.12800000000004</v>
      </c>
      <c r="C21" s="32">
        <v>5.0766534816051401</v>
      </c>
      <c r="D21" s="31">
        <v>18257.393</v>
      </c>
      <c r="E21" s="32">
        <v>1.9269206041629301</v>
      </c>
      <c r="F21" s="31">
        <v>7572.25</v>
      </c>
      <c r="G21" s="32">
        <v>0.1980406624187</v>
      </c>
    </row>
    <row r="22" spans="1:7">
      <c r="A22" s="17" t="s">
        <v>8</v>
      </c>
      <c r="B22" s="34">
        <f>SUM(B13:B21)</f>
        <v>12103.084999999999</v>
      </c>
      <c r="C22" s="35">
        <f>((B13*C13)+(B14*C14)+(B15*C15)+(B16*C16)+(B17*C17)+(B18*C18)+(B19*C19)+(B20*C20)+(B21*C21))/B22</f>
        <v>4.3010147721841161</v>
      </c>
      <c r="D22" s="34">
        <f>SUM(D13:D21)</f>
        <v>192460.28100000002</v>
      </c>
      <c r="E22" s="35">
        <f>((D13*E13)+(D14*E14)+(D15*E15)+(D16*E16)+(D17*E17)+(D18*E18)+(D19*E19)+(D20*E20)+(D21*E21))/D22</f>
        <v>1.9977856930438556</v>
      </c>
      <c r="F22" s="34">
        <f>SUM(F13:F21)</f>
        <v>113727.167</v>
      </c>
      <c r="G22" s="35">
        <f>((F13*G13)+(F14*G14)+(F15*G15)+(F16*G16)+(F17*G17)+(F18*G18)+(F19*G19)+(F20*G20)+(F21*G21))/F22</f>
        <v>0.19813537619379895</v>
      </c>
    </row>
    <row r="25" spans="1:7" ht="15">
      <c r="A25" s="14" t="s">
        <v>35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2194.527</v>
      </c>
      <c r="C29" s="22">
        <v>2.3076938347078899</v>
      </c>
      <c r="D29" s="21">
        <v>1375.27</v>
      </c>
      <c r="E29" s="22">
        <v>0.9906411431937</v>
      </c>
      <c r="F29" s="21">
        <v>0</v>
      </c>
      <c r="G29" s="23">
        <v>0</v>
      </c>
    </row>
    <row r="30" spans="1:7">
      <c r="A30" s="24" t="s">
        <v>9</v>
      </c>
      <c r="B30" s="25">
        <v>134.898</v>
      </c>
      <c r="C30" s="26">
        <v>3.9847962164005399</v>
      </c>
      <c r="D30" s="25">
        <v>787.428</v>
      </c>
      <c r="E30" s="26">
        <v>1.5972716235643101</v>
      </c>
      <c r="F30" s="25">
        <v>495.851</v>
      </c>
      <c r="G30" s="26">
        <v>0.15704320451103301</v>
      </c>
    </row>
    <row r="31" spans="1:7">
      <c r="A31" s="24" t="s">
        <v>1</v>
      </c>
      <c r="B31" s="25">
        <v>1020.309</v>
      </c>
      <c r="C31" s="26">
        <v>4.0496620239554897</v>
      </c>
      <c r="D31" s="25">
        <v>499.90699999999998</v>
      </c>
      <c r="E31" s="26">
        <v>2.17384027629139</v>
      </c>
      <c r="F31" s="25">
        <v>0</v>
      </c>
      <c r="G31" s="27">
        <v>0</v>
      </c>
    </row>
    <row r="32" spans="1:7">
      <c r="A32" s="24" t="s">
        <v>2</v>
      </c>
      <c r="B32" s="25">
        <v>0</v>
      </c>
      <c r="C32" s="27">
        <v>0</v>
      </c>
      <c r="D32" s="25">
        <v>0.111</v>
      </c>
      <c r="E32" s="26">
        <v>4.9470000000000001</v>
      </c>
      <c r="F32" s="25">
        <v>0</v>
      </c>
      <c r="G32" s="27">
        <v>0</v>
      </c>
    </row>
    <row r="33" spans="1:7">
      <c r="A33" s="24" t="s">
        <v>3</v>
      </c>
      <c r="B33" s="25">
        <v>0</v>
      </c>
      <c r="C33" s="27">
        <v>0</v>
      </c>
      <c r="D33" s="25">
        <v>47.241</v>
      </c>
      <c r="E33" s="26">
        <v>1.5669999999999999</v>
      </c>
      <c r="F33" s="25">
        <v>0</v>
      </c>
      <c r="G33" s="27">
        <v>0</v>
      </c>
    </row>
    <row r="34" spans="1:7">
      <c r="A34" s="24" t="s">
        <v>4</v>
      </c>
      <c r="B34" s="25">
        <v>10</v>
      </c>
      <c r="C34" s="26">
        <v>8.2617919999999998</v>
      </c>
      <c r="D34" s="25">
        <v>2107.855</v>
      </c>
      <c r="E34" s="26">
        <v>1.37781355501209</v>
      </c>
      <c r="F34" s="25">
        <v>0</v>
      </c>
      <c r="G34" s="27">
        <v>0</v>
      </c>
    </row>
    <row r="35" spans="1:7">
      <c r="A35" s="24" t="s">
        <v>5</v>
      </c>
      <c r="B35" s="25">
        <v>7.45</v>
      </c>
      <c r="C35" s="26">
        <v>4.7945503355704702</v>
      </c>
      <c r="D35" s="25">
        <v>2971.9540000000002</v>
      </c>
      <c r="E35" s="26">
        <v>1.4844047024281</v>
      </c>
      <c r="F35" s="25">
        <v>0</v>
      </c>
      <c r="G35" s="27">
        <v>0</v>
      </c>
    </row>
    <row r="36" spans="1:7">
      <c r="A36" s="24" t="s">
        <v>6</v>
      </c>
      <c r="B36" s="25">
        <v>118.166</v>
      </c>
      <c r="C36" s="26">
        <v>4.41479685357886</v>
      </c>
      <c r="D36" s="25">
        <v>4770.335</v>
      </c>
      <c r="E36" s="26">
        <v>2.3120172755162902</v>
      </c>
      <c r="F36" s="25">
        <v>3597.9349999999999</v>
      </c>
      <c r="G36" s="26">
        <v>0.57635817767691699</v>
      </c>
    </row>
    <row r="37" spans="1:7">
      <c r="A37" s="30" t="s">
        <v>7</v>
      </c>
      <c r="B37" s="31">
        <v>14.98</v>
      </c>
      <c r="C37" s="32">
        <v>6.6914619492656904</v>
      </c>
      <c r="D37" s="31">
        <v>15.208</v>
      </c>
      <c r="E37" s="32">
        <v>1.1200000000000001</v>
      </c>
      <c r="F37" s="31">
        <v>0</v>
      </c>
      <c r="G37" s="33">
        <v>0</v>
      </c>
    </row>
    <row r="38" spans="1:7">
      <c r="A38" s="17" t="s">
        <v>8</v>
      </c>
      <c r="B38" s="34">
        <f>SUM(B29:B37)</f>
        <v>3500.3300000000004</v>
      </c>
      <c r="C38" s="35">
        <f>((B29*C29)+(B30*C30)+(B31*C31)+(B32*C32)+(B33*C33)+(B34*C34)+(B35*C35)+(B36*C36)+(B37*C37))/B38</f>
        <v>2.9922888364811326</v>
      </c>
      <c r="D38" s="34">
        <f>SUM(D29:D37)</f>
        <v>12575.308999999999</v>
      </c>
      <c r="E38" s="35">
        <f>((D29*E29)+(D30*E30)+(D31*E31)+(D32*E32)+(D33*E33)+(D34*E34)+(D35*E35)+(D36*E36)+(D37*E37))/D38</f>
        <v>1.7608611250824937</v>
      </c>
      <c r="F38" s="34">
        <f>SUM(F29:F37)</f>
        <v>4093.7860000000001</v>
      </c>
      <c r="G38" s="35">
        <f>((F29*G29)+(F30*G30)+(F31*G31)+(F32*G32)+(F33*G33)+(F34*G34)+(F35*G35)+(F36*G36)+(F37*G37))/F38</f>
        <v>0.52556955590741639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36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1274.0899999999999</v>
      </c>
      <c r="C13" s="22">
        <v>3.9116324435479402</v>
      </c>
      <c r="D13" s="21">
        <v>10795.434999999999</v>
      </c>
      <c r="E13" s="22">
        <v>1.6868603432839899</v>
      </c>
      <c r="F13" s="21">
        <v>10030.718999999999</v>
      </c>
      <c r="G13" s="22">
        <v>0.211701344140933</v>
      </c>
    </row>
    <row r="14" spans="1:8">
      <c r="A14" s="24" t="s">
        <v>9</v>
      </c>
      <c r="B14" s="25">
        <v>1725.173</v>
      </c>
      <c r="C14" s="26">
        <v>4.2726495070349504</v>
      </c>
      <c r="D14" s="25">
        <v>20979.566999999999</v>
      </c>
      <c r="E14" s="26">
        <v>2.0232018408196901</v>
      </c>
      <c r="F14" s="25">
        <v>16870.047999999999</v>
      </c>
      <c r="G14" s="26">
        <v>0.210603047187536</v>
      </c>
    </row>
    <row r="15" spans="1:8">
      <c r="A15" s="24" t="s">
        <v>1</v>
      </c>
      <c r="B15" s="25">
        <v>1704.1489999999999</v>
      </c>
      <c r="C15" s="26">
        <v>4.4732529679036297</v>
      </c>
      <c r="D15" s="25">
        <v>32479.181</v>
      </c>
      <c r="E15" s="26">
        <v>2.42935015852155</v>
      </c>
      <c r="F15" s="25">
        <v>21975.363000000001</v>
      </c>
      <c r="G15" s="26">
        <v>0.302084081250444</v>
      </c>
    </row>
    <row r="16" spans="1:8">
      <c r="A16" s="24" t="s">
        <v>2</v>
      </c>
      <c r="B16" s="25">
        <v>281.73099999999999</v>
      </c>
      <c r="C16" s="26">
        <v>4.9996677184974301</v>
      </c>
      <c r="D16" s="25">
        <v>17545.912</v>
      </c>
      <c r="E16" s="26">
        <v>2.4177694410527102</v>
      </c>
      <c r="F16" s="28">
        <v>6889.1149999999998</v>
      </c>
      <c r="G16" s="39">
        <v>0.28468881605257002</v>
      </c>
    </row>
    <row r="17" spans="1:7">
      <c r="A17" s="24" t="s">
        <v>3</v>
      </c>
      <c r="B17" s="25">
        <v>30.216999999999999</v>
      </c>
      <c r="C17" s="26">
        <v>13.104906244829101</v>
      </c>
      <c r="D17" s="25">
        <v>18971.012999999999</v>
      </c>
      <c r="E17" s="26">
        <v>2.8323700264714402</v>
      </c>
      <c r="F17" s="25">
        <v>16126.404</v>
      </c>
      <c r="G17" s="26">
        <v>0.27487817277801102</v>
      </c>
    </row>
    <row r="18" spans="1:7">
      <c r="A18" s="24" t="s">
        <v>4</v>
      </c>
      <c r="B18" s="25">
        <v>311.91500000000002</v>
      </c>
      <c r="C18" s="26">
        <v>3.9683829216292899</v>
      </c>
      <c r="D18" s="25">
        <v>22515.901000000002</v>
      </c>
      <c r="E18" s="26">
        <v>2.5071033718792801</v>
      </c>
      <c r="F18" s="25">
        <v>15104.965</v>
      </c>
      <c r="G18" s="26">
        <v>0.26940754983543502</v>
      </c>
    </row>
    <row r="19" spans="1:7">
      <c r="A19" s="24" t="s">
        <v>5</v>
      </c>
      <c r="B19" s="25">
        <v>0</v>
      </c>
      <c r="C19" s="27">
        <v>0</v>
      </c>
      <c r="D19" s="25">
        <v>15058.3</v>
      </c>
      <c r="E19" s="26">
        <v>2.4767136865383201</v>
      </c>
      <c r="F19" s="25">
        <v>10087.874</v>
      </c>
      <c r="G19" s="26">
        <v>0.37449389732663202</v>
      </c>
    </row>
    <row r="20" spans="1:7">
      <c r="A20" s="24" t="s">
        <v>6</v>
      </c>
      <c r="B20" s="25">
        <v>103.517</v>
      </c>
      <c r="C20" s="26">
        <v>5.2499975076557499</v>
      </c>
      <c r="D20" s="25">
        <v>28245.812000000002</v>
      </c>
      <c r="E20" s="26">
        <v>2.6213604975137601</v>
      </c>
      <c r="F20" s="25">
        <v>17956.8</v>
      </c>
      <c r="G20" s="26">
        <v>0.48818206545709703</v>
      </c>
    </row>
    <row r="21" spans="1:7">
      <c r="A21" s="30" t="s">
        <v>7</v>
      </c>
      <c r="B21" s="31">
        <v>153.321</v>
      </c>
      <c r="C21" s="32">
        <v>4.8544823474931702</v>
      </c>
      <c r="D21" s="31">
        <v>17834.521000000001</v>
      </c>
      <c r="E21" s="32">
        <v>2.2354257472908898</v>
      </c>
      <c r="F21" s="31">
        <v>7488.7039999999997</v>
      </c>
      <c r="G21" s="32">
        <v>0.32479502808496602</v>
      </c>
    </row>
    <row r="22" spans="1:7">
      <c r="A22" s="17" t="s">
        <v>8</v>
      </c>
      <c r="B22" s="34">
        <f>SUM(B13:B21)</f>
        <v>5584.1129999999994</v>
      </c>
      <c r="C22" s="35">
        <f>((B13*C13)+(B14*C14)+(B15*C15)+(B16*C16)+(B17*C17)+(B18*C18)+(B19*C19)+(B20*C20)+(B21*C21))/B22</f>
        <v>4.3530690544765136</v>
      </c>
      <c r="D22" s="34">
        <f>SUM(D13:D21)</f>
        <v>184425.64200000002</v>
      </c>
      <c r="E22" s="35">
        <f>((D13*E13)+(D14*E14)+(D15*E15)+(D16*E16)+(D17*E17)+(D18*E18)+(D19*E19)+(D20*E20)+(D21*E21))/D22</f>
        <v>2.4040555270074666</v>
      </c>
      <c r="F22" s="34">
        <f>SUM(F13:F21)</f>
        <v>122529.992</v>
      </c>
      <c r="G22" s="35">
        <f>((F13*G13)+(F14*G14)+(F15*G15)+(F16*G16)+(F17*G17)+(F18*G18)+(F19*G19)+(F20*G20)+(F21*G21))/F22</f>
        <v>0.30812520097120388</v>
      </c>
    </row>
    <row r="25" spans="1:7" ht="15">
      <c r="A25" s="14" t="s">
        <v>37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2054.433</v>
      </c>
      <c r="C29" s="22">
        <v>2.7485072036907501</v>
      </c>
      <c r="D29" s="21">
        <v>1371.183</v>
      </c>
      <c r="E29" s="22">
        <v>1.25240189602701</v>
      </c>
      <c r="F29" s="21">
        <v>0</v>
      </c>
      <c r="G29" s="23">
        <v>0</v>
      </c>
    </row>
    <row r="30" spans="1:7">
      <c r="A30" s="24" t="s">
        <v>9</v>
      </c>
      <c r="B30" s="25">
        <v>74.025000000000006</v>
      </c>
      <c r="C30" s="26">
        <v>4.2505369807497502</v>
      </c>
      <c r="D30" s="25">
        <v>785.10299999999995</v>
      </c>
      <c r="E30" s="26">
        <v>1.92801431149798</v>
      </c>
      <c r="F30" s="25">
        <v>601.928</v>
      </c>
      <c r="G30" s="26">
        <v>0.253593237064898</v>
      </c>
    </row>
    <row r="31" spans="1:7">
      <c r="A31" s="24" t="s">
        <v>1</v>
      </c>
      <c r="B31" s="25">
        <v>722.66899999999998</v>
      </c>
      <c r="C31" s="26">
        <v>4.5397964918932496</v>
      </c>
      <c r="D31" s="25">
        <v>498.02</v>
      </c>
      <c r="E31" s="26">
        <v>2.6498780812015599</v>
      </c>
      <c r="F31" s="25">
        <v>0</v>
      </c>
      <c r="G31" s="27">
        <v>0</v>
      </c>
    </row>
    <row r="32" spans="1:7">
      <c r="A32" s="24" t="s">
        <v>2</v>
      </c>
      <c r="B32" s="25">
        <v>0</v>
      </c>
      <c r="C32" s="27">
        <v>0</v>
      </c>
      <c r="D32" s="25">
        <v>0.111</v>
      </c>
      <c r="E32" s="26">
        <v>4.9470000000000001</v>
      </c>
      <c r="F32" s="25">
        <v>0</v>
      </c>
      <c r="G32" s="27">
        <v>0</v>
      </c>
    </row>
    <row r="33" spans="1:7">
      <c r="A33" s="24" t="s">
        <v>3</v>
      </c>
      <c r="B33" s="25">
        <v>0</v>
      </c>
      <c r="C33" s="27">
        <v>0</v>
      </c>
      <c r="D33" s="25">
        <v>47.162999999999997</v>
      </c>
      <c r="E33" s="26">
        <v>2.0489999999999999</v>
      </c>
      <c r="F33" s="25">
        <v>0</v>
      </c>
      <c r="G33" s="27">
        <v>0</v>
      </c>
    </row>
    <row r="34" spans="1:7">
      <c r="A34" s="24" t="s">
        <v>4</v>
      </c>
      <c r="B34" s="25">
        <v>9.9239999999999995</v>
      </c>
      <c r="C34" s="26">
        <v>9.1590024183796892</v>
      </c>
      <c r="D34" s="25">
        <v>2107.8580000000002</v>
      </c>
      <c r="E34" s="26">
        <v>1.86147758293016</v>
      </c>
      <c r="F34" s="25">
        <v>971.01800000000003</v>
      </c>
      <c r="G34" s="26">
        <v>6.8649145535922093E-2</v>
      </c>
    </row>
    <row r="35" spans="1:7">
      <c r="A35" s="24" t="s">
        <v>5</v>
      </c>
      <c r="B35" s="25">
        <v>7.06</v>
      </c>
      <c r="C35" s="26">
        <v>4.7934844192634598</v>
      </c>
      <c r="D35" s="25">
        <v>2828.915</v>
      </c>
      <c r="E35" s="26">
        <v>1.92916636448957</v>
      </c>
      <c r="F35" s="25">
        <v>284.25799999999998</v>
      </c>
      <c r="G35" s="26">
        <v>6.4063984127095797E-2</v>
      </c>
    </row>
    <row r="36" spans="1:7">
      <c r="A36" s="24" t="s">
        <v>6</v>
      </c>
      <c r="B36" s="25">
        <v>0</v>
      </c>
      <c r="C36" s="27">
        <v>0</v>
      </c>
      <c r="D36" s="25">
        <v>4930.12</v>
      </c>
      <c r="E36" s="26">
        <v>2.6173767938711401</v>
      </c>
      <c r="F36" s="25">
        <v>4028.7289999999998</v>
      </c>
      <c r="G36" s="26">
        <v>0.58035006524390198</v>
      </c>
    </row>
    <row r="37" spans="1:7">
      <c r="A37" s="30" t="s">
        <v>7</v>
      </c>
      <c r="B37" s="31">
        <v>7.4630000000000001</v>
      </c>
      <c r="C37" s="32">
        <v>7.3382151949618102</v>
      </c>
      <c r="D37" s="31">
        <v>14.778</v>
      </c>
      <c r="E37" s="32">
        <v>1.45</v>
      </c>
      <c r="F37" s="31">
        <v>2.9870000000000001</v>
      </c>
      <c r="G37" s="32">
        <v>0.03</v>
      </c>
    </row>
    <row r="38" spans="1:7">
      <c r="A38" s="17" t="s">
        <v>8</v>
      </c>
      <c r="B38" s="34">
        <f>SUM(B29:B37)</f>
        <v>2875.5740000000001</v>
      </c>
      <c r="C38" s="35">
        <f>((B29*C29)+(B30*C30)+(B31*C31)+(B32*C32)+(B33*C33)+(B34*C34)+(B35*C35)+(B36*C36)+(B37*C37))/B38</f>
        <v>3.2764036435855948</v>
      </c>
      <c r="D38" s="34">
        <f>SUM(D29:D37)</f>
        <v>12583.251</v>
      </c>
      <c r="E38" s="35">
        <f>((D29*E29)+(D30*E30)+(D31*E31)+(D32*E32)+(D33*E33)+(D34*E34)+(D35*E35)+(D36*E36)+(D37*E37))/D38</f>
        <v>2.1420877843889472</v>
      </c>
      <c r="F38" s="34">
        <f>SUM(F29:F37)</f>
        <v>5888.92</v>
      </c>
      <c r="G38" s="35">
        <f>((F29*G29)+(F30*G30)+(F31*G31)+(F32*G32)+(F33*G33)+(F34*G34)+(F35*G35)+(F36*G36)+(F37*G37))/F38</f>
        <v>0.43737695095195717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38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943.505</v>
      </c>
      <c r="C13" s="22">
        <v>4.3996044154509004</v>
      </c>
      <c r="D13" s="21">
        <v>10603.3</v>
      </c>
      <c r="E13" s="22">
        <v>2.2281834561881699</v>
      </c>
      <c r="F13" s="21">
        <v>10547.804</v>
      </c>
      <c r="G13" s="22">
        <v>0.32471638693703397</v>
      </c>
    </row>
    <row r="14" spans="1:8">
      <c r="A14" s="24" t="s">
        <v>9</v>
      </c>
      <c r="B14" s="25">
        <v>1233.5150000000001</v>
      </c>
      <c r="C14" s="26">
        <v>4.9691520986773599</v>
      </c>
      <c r="D14" s="25">
        <v>19889.494999999999</v>
      </c>
      <c r="E14" s="26">
        <v>2.4686771165381498</v>
      </c>
      <c r="F14" s="25">
        <v>19736.314999999999</v>
      </c>
      <c r="G14" s="26">
        <v>0.32640530985647498</v>
      </c>
    </row>
    <row r="15" spans="1:8">
      <c r="A15" s="24" t="s">
        <v>1</v>
      </c>
      <c r="B15" s="25">
        <v>277.67700000000002</v>
      </c>
      <c r="C15" s="26">
        <v>4.8767992991857403</v>
      </c>
      <c r="D15" s="25">
        <v>30186.297999999999</v>
      </c>
      <c r="E15" s="26">
        <v>2.96493033759887</v>
      </c>
      <c r="F15" s="25">
        <v>24856.778999999999</v>
      </c>
      <c r="G15" s="26">
        <v>0.45849503457386798</v>
      </c>
    </row>
    <row r="16" spans="1:8">
      <c r="A16" s="24" t="s">
        <v>2</v>
      </c>
      <c r="B16" s="25">
        <v>0</v>
      </c>
      <c r="C16" s="27">
        <v>0</v>
      </c>
      <c r="D16" s="25">
        <v>15923.388000000001</v>
      </c>
      <c r="E16" s="26">
        <v>2.8862436321340699</v>
      </c>
      <c r="F16" s="28">
        <v>9154.8420000000006</v>
      </c>
      <c r="G16" s="39">
        <v>0.381836200449991</v>
      </c>
    </row>
    <row r="17" spans="1:7">
      <c r="A17" s="24" t="s">
        <v>3</v>
      </c>
      <c r="B17" s="25">
        <v>6.032</v>
      </c>
      <c r="C17" s="26">
        <v>13.9581664456233</v>
      </c>
      <c r="D17" s="25">
        <v>17109.133999999998</v>
      </c>
      <c r="E17" s="26">
        <v>3.2946588829685899</v>
      </c>
      <c r="F17" s="25">
        <v>18128.39</v>
      </c>
      <c r="G17" s="26">
        <v>0.397276578946062</v>
      </c>
    </row>
    <row r="18" spans="1:7">
      <c r="A18" s="24" t="s">
        <v>4</v>
      </c>
      <c r="B18" s="25">
        <v>310.48700000000002</v>
      </c>
      <c r="C18" s="26">
        <v>4.3920731141722502</v>
      </c>
      <c r="D18" s="25">
        <v>19662.944</v>
      </c>
      <c r="E18" s="26">
        <v>2.8512676549859499</v>
      </c>
      <c r="F18" s="25">
        <v>18371.911</v>
      </c>
      <c r="G18" s="26">
        <v>0.39669783948985998</v>
      </c>
    </row>
    <row r="19" spans="1:7">
      <c r="A19" s="24" t="s">
        <v>5</v>
      </c>
      <c r="B19" s="25">
        <v>0</v>
      </c>
      <c r="C19" s="27">
        <v>0</v>
      </c>
      <c r="D19" s="25">
        <v>13481.2</v>
      </c>
      <c r="E19" s="26">
        <v>2.8020494924784098</v>
      </c>
      <c r="F19" s="25">
        <v>10040.495999999999</v>
      </c>
      <c r="G19" s="26">
        <v>0.64434457919210397</v>
      </c>
    </row>
    <row r="20" spans="1:7">
      <c r="A20" s="24" t="s">
        <v>6</v>
      </c>
      <c r="B20" s="25">
        <v>3.6030000000000002</v>
      </c>
      <c r="C20" s="26">
        <v>13.962999999999999</v>
      </c>
      <c r="D20" s="25">
        <v>25166.713</v>
      </c>
      <c r="E20" s="26">
        <v>2.8462595252705398</v>
      </c>
      <c r="F20" s="25">
        <v>19137.204000000002</v>
      </c>
      <c r="G20" s="26">
        <v>0.71500471244388697</v>
      </c>
    </row>
    <row r="21" spans="1:7">
      <c r="A21" s="30" t="s">
        <v>7</v>
      </c>
      <c r="B21" s="31">
        <v>162.69900000000001</v>
      </c>
      <c r="C21" s="32">
        <v>3.32335078888008</v>
      </c>
      <c r="D21" s="31">
        <v>16680.833999999999</v>
      </c>
      <c r="E21" s="32">
        <v>2.5827442961185301</v>
      </c>
      <c r="F21" s="31">
        <v>9591.1290000000008</v>
      </c>
      <c r="G21" s="32">
        <v>0.41865821510689699</v>
      </c>
    </row>
    <row r="22" spans="1:7">
      <c r="A22" s="17" t="s">
        <v>8</v>
      </c>
      <c r="B22" s="34">
        <f>SUM(B13:B21)</f>
        <v>2937.5180000000005</v>
      </c>
      <c r="C22" s="35">
        <f>((B13*C13)+(B14*C14)+(B15*C15)+(B16*C16)+(B17*C17)+(B18*C18)+(B19*C19)+(B20*C20)+(B21*C21))/B22</f>
        <v>4.6548273808024332</v>
      </c>
      <c r="D22" s="34">
        <f>SUM(D13:D21)</f>
        <v>168703.30599999998</v>
      </c>
      <c r="E22" s="35">
        <f>((D13*E13)+(D14*E14)+(D15*E15)+(D16*E16)+(D17*E17)+(D18*E18)+(D19*E19)+(D20*E20)+(D21*E21))/D22</f>
        <v>2.8043746716380302</v>
      </c>
      <c r="F22" s="34">
        <f>SUM(F13:F21)</f>
        <v>139564.87</v>
      </c>
      <c r="G22" s="35">
        <f>((F13*G13)+(F14*G14)+(F15*G15)+(F16*G16)+(F17*G17)+(F18*G18)+(F19*G19)+(F20*G20)+(F21*G21))/F22</f>
        <v>0.45439557943915243</v>
      </c>
    </row>
    <row r="25" spans="1:7" ht="15">
      <c r="A25" s="14" t="s">
        <v>39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1921.3219999999999</v>
      </c>
      <c r="C29" s="22">
        <v>3.0678888957707202</v>
      </c>
      <c r="D29" s="21">
        <v>1364.2670000000001</v>
      </c>
      <c r="E29" s="22">
        <v>1.59196898554315</v>
      </c>
      <c r="F29" s="21">
        <v>0</v>
      </c>
      <c r="G29" s="23">
        <v>0</v>
      </c>
    </row>
    <row r="30" spans="1:7">
      <c r="A30" s="24" t="s">
        <v>9</v>
      </c>
      <c r="B30" s="25">
        <v>0</v>
      </c>
      <c r="C30" s="27">
        <v>0</v>
      </c>
      <c r="D30" s="25">
        <v>723.721</v>
      </c>
      <c r="E30" s="26">
        <v>2.33243662958516</v>
      </c>
      <c r="F30" s="25">
        <v>593.21100000000001</v>
      </c>
      <c r="G30" s="26">
        <v>0.435018079570338</v>
      </c>
    </row>
    <row r="31" spans="1:7">
      <c r="A31" s="24" t="s">
        <v>1</v>
      </c>
      <c r="B31" s="25">
        <v>492.04899999999998</v>
      </c>
      <c r="C31" s="26">
        <v>4.9876889090314203</v>
      </c>
      <c r="D31" s="25">
        <v>373.05099999999999</v>
      </c>
      <c r="E31" s="26">
        <v>2.8871700062457899</v>
      </c>
      <c r="F31" s="25">
        <v>468.53500000000003</v>
      </c>
      <c r="G31" s="26">
        <v>8.3285752398433402E-2</v>
      </c>
    </row>
    <row r="32" spans="1:7">
      <c r="A32" s="24" t="s">
        <v>2</v>
      </c>
      <c r="B32" s="25">
        <v>0</v>
      </c>
      <c r="C32" s="27">
        <v>0</v>
      </c>
      <c r="D32" s="25">
        <v>0.111</v>
      </c>
      <c r="E32" s="26">
        <v>5.1589999999999998</v>
      </c>
      <c r="F32" s="25">
        <v>0</v>
      </c>
      <c r="G32" s="27">
        <v>0</v>
      </c>
    </row>
    <row r="33" spans="1:7">
      <c r="A33" s="24" t="s">
        <v>3</v>
      </c>
      <c r="B33" s="25">
        <v>0</v>
      </c>
      <c r="C33" s="27">
        <v>0</v>
      </c>
      <c r="D33" s="25">
        <v>47.103000000000002</v>
      </c>
      <c r="E33" s="26">
        <v>2.4380000000000002</v>
      </c>
      <c r="F33" s="25">
        <v>0</v>
      </c>
      <c r="G33" s="27">
        <v>0</v>
      </c>
    </row>
    <row r="34" spans="1:7">
      <c r="A34" s="24" t="s">
        <v>4</v>
      </c>
      <c r="B34" s="25">
        <v>9.7769999999999992</v>
      </c>
      <c r="C34" s="26">
        <v>8.34516139920221</v>
      </c>
      <c r="D34" s="25">
        <v>1826.44</v>
      </c>
      <c r="E34" s="26">
        <v>2.2282933400495</v>
      </c>
      <c r="F34" s="25">
        <v>1099.94</v>
      </c>
      <c r="G34" s="26">
        <v>0.181434932814517</v>
      </c>
    </row>
    <row r="35" spans="1:7">
      <c r="A35" s="24" t="s">
        <v>5</v>
      </c>
      <c r="B35" s="25">
        <v>6.92</v>
      </c>
      <c r="C35" s="26">
        <v>4.7942919075144497</v>
      </c>
      <c r="D35" s="25">
        <v>2613.942</v>
      </c>
      <c r="E35" s="26">
        <v>2.3179004304609698</v>
      </c>
      <c r="F35" s="25">
        <v>1065.317</v>
      </c>
      <c r="G35" s="26">
        <v>0.13016927074288701</v>
      </c>
    </row>
    <row r="36" spans="1:7">
      <c r="A36" s="24" t="s">
        <v>6</v>
      </c>
      <c r="B36" s="25">
        <v>0</v>
      </c>
      <c r="C36" s="27">
        <v>0</v>
      </c>
      <c r="D36" s="25">
        <v>4102.326</v>
      </c>
      <c r="E36" s="26">
        <v>2.8621432687212098</v>
      </c>
      <c r="F36" s="25">
        <v>5252.0619999999999</v>
      </c>
      <c r="G36" s="26">
        <v>0.74401404686387895</v>
      </c>
    </row>
    <row r="37" spans="1:7">
      <c r="A37" s="30" t="s">
        <v>7</v>
      </c>
      <c r="B37" s="31">
        <v>7.1959999999999997</v>
      </c>
      <c r="C37" s="32">
        <v>7.5370094496942803</v>
      </c>
      <c r="D37" s="31">
        <v>14.706</v>
      </c>
      <c r="E37" s="32">
        <v>1.88</v>
      </c>
      <c r="F37" s="31">
        <v>6.7560000000000002</v>
      </c>
      <c r="G37" s="32">
        <v>0.1</v>
      </c>
    </row>
    <row r="38" spans="1:7">
      <c r="A38" s="17" t="s">
        <v>8</v>
      </c>
      <c r="B38" s="34">
        <f>SUM(B29:B37)</f>
        <v>2437.2640000000001</v>
      </c>
      <c r="C38" s="35">
        <f>((B29*C29)+(B30*C30)+(B31*C31)+(B32*C32)+(B33*C33)+(B34*C34)+(B35*C35)+(B36*C36)+(B37*C37))/B38</f>
        <v>3.4947355854761697</v>
      </c>
      <c r="D38" s="34">
        <f>SUM(D29:D37)</f>
        <v>11065.666999999999</v>
      </c>
      <c r="E38" s="35">
        <f>((D29*E29)+(D30*E30)+(D31*E31)+(D32*E32)+(D33*E33)+(D34*E34)+(D35*E35)+(D36*E36)+(D37*E37))/D38</f>
        <v>2.4354762297654555</v>
      </c>
      <c r="F38" s="34">
        <f>SUM(F29:F37)</f>
        <v>8485.8209999999999</v>
      </c>
      <c r="G38" s="35">
        <f>((F29*G29)+(F30*G30)+(F31*G31)+(F32*G32)+(F33*G33)+(F34*G34)+(F35*G35)+(F36*G36)+(F37*G37))/F38</f>
        <v>0.53543462441642331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40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48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630.88099999999997</v>
      </c>
      <c r="C13" s="22">
        <v>5.1243386597472398</v>
      </c>
      <c r="D13" s="21">
        <v>10199.438</v>
      </c>
      <c r="E13" s="22">
        <v>2.71237977837602</v>
      </c>
      <c r="F13" s="21">
        <v>11260.68</v>
      </c>
      <c r="G13" s="22">
        <v>0.46934409254148102</v>
      </c>
    </row>
    <row r="14" spans="1:8">
      <c r="A14" s="24" t="s">
        <v>9</v>
      </c>
      <c r="B14" s="25">
        <v>476.82799999999997</v>
      </c>
      <c r="C14" s="26">
        <v>5.50346295938997</v>
      </c>
      <c r="D14" s="25">
        <v>18237.077000000001</v>
      </c>
      <c r="E14" s="26">
        <v>2.8695395866892501</v>
      </c>
      <c r="F14" s="25">
        <v>21790.664000000001</v>
      </c>
      <c r="G14" s="26">
        <v>0.44844807257823799</v>
      </c>
    </row>
    <row r="15" spans="1:8">
      <c r="A15" s="24" t="s">
        <v>1</v>
      </c>
      <c r="B15" s="25">
        <v>16.704000000000001</v>
      </c>
      <c r="C15" s="26">
        <v>7.8597916666666698</v>
      </c>
      <c r="D15" s="25">
        <v>27123.973999999998</v>
      </c>
      <c r="E15" s="26">
        <v>3.4224718444281099</v>
      </c>
      <c r="F15" s="25">
        <v>32791.148999999998</v>
      </c>
      <c r="G15" s="26">
        <v>0.59328419656779896</v>
      </c>
    </row>
    <row r="16" spans="1:8">
      <c r="A16" s="24" t="s">
        <v>2</v>
      </c>
      <c r="B16" s="25">
        <v>274.66800000000001</v>
      </c>
      <c r="C16" s="26">
        <v>2.6250593006830099</v>
      </c>
      <c r="D16" s="25">
        <v>14071.242</v>
      </c>
      <c r="E16" s="26">
        <v>3.2562848000197899</v>
      </c>
      <c r="F16" s="28">
        <v>11766.677</v>
      </c>
      <c r="G16" s="39">
        <v>0.489294334160783</v>
      </c>
    </row>
    <row r="17" spans="1:7">
      <c r="A17" s="24" t="s">
        <v>3</v>
      </c>
      <c r="B17" s="25">
        <v>4.3949999999999996</v>
      </c>
      <c r="C17" s="26">
        <v>14.3707863481229</v>
      </c>
      <c r="D17" s="25">
        <v>14727.539000000001</v>
      </c>
      <c r="E17" s="26">
        <v>3.71580214209584</v>
      </c>
      <c r="F17" s="25">
        <v>26748.475999999999</v>
      </c>
      <c r="G17" s="26">
        <v>0.437603615174188</v>
      </c>
    </row>
    <row r="18" spans="1:7">
      <c r="A18" s="24" t="s">
        <v>4</v>
      </c>
      <c r="B18" s="25">
        <v>487.28300000000002</v>
      </c>
      <c r="C18" s="26">
        <v>2.2580974751838299</v>
      </c>
      <c r="D18" s="25">
        <v>16944.582999999999</v>
      </c>
      <c r="E18" s="26">
        <v>3.18562582378097</v>
      </c>
      <c r="F18" s="25">
        <v>21822.701000000001</v>
      </c>
      <c r="G18" s="26">
        <v>0.56001699858326404</v>
      </c>
    </row>
    <row r="19" spans="1:7">
      <c r="A19" s="24" t="s">
        <v>5</v>
      </c>
      <c r="B19" s="25">
        <v>0</v>
      </c>
      <c r="C19" s="27">
        <v>0</v>
      </c>
      <c r="D19" s="25">
        <v>12140.635</v>
      </c>
      <c r="E19" s="26">
        <v>3.1834373487054002</v>
      </c>
      <c r="F19" s="25">
        <v>13274.982</v>
      </c>
      <c r="G19" s="26">
        <v>0.75740156868009301</v>
      </c>
    </row>
    <row r="20" spans="1:7">
      <c r="A20" s="24" t="s">
        <v>6</v>
      </c>
      <c r="B20" s="25">
        <v>3.5409999999999999</v>
      </c>
      <c r="C20" s="26">
        <v>13.962999999999999</v>
      </c>
      <c r="D20" s="25">
        <v>22174.383999999998</v>
      </c>
      <c r="E20" s="26">
        <v>3.1203651869652802</v>
      </c>
      <c r="F20" s="25">
        <v>25106.341</v>
      </c>
      <c r="G20" s="26">
        <v>0.79521703489170303</v>
      </c>
    </row>
    <row r="21" spans="1:7">
      <c r="A21" s="30" t="s">
        <v>7</v>
      </c>
      <c r="B21" s="31">
        <v>18.218</v>
      </c>
      <c r="C21" s="32">
        <v>8.6462799429135995</v>
      </c>
      <c r="D21" s="31">
        <v>15768.201999999999</v>
      </c>
      <c r="E21" s="32">
        <v>2.9678259292974598</v>
      </c>
      <c r="F21" s="31">
        <v>13345.916999999999</v>
      </c>
      <c r="G21" s="32">
        <v>0.473992338405821</v>
      </c>
    </row>
    <row r="22" spans="1:7">
      <c r="A22" s="17" t="s">
        <v>8</v>
      </c>
      <c r="B22" s="34">
        <f>SUM(B13:B21)</f>
        <v>1912.5179999999996</v>
      </c>
      <c r="C22" s="35">
        <f>((B13*C13)+(B14*C14)+(B15*C15)+(B16*C16)+(B17*C17)+(B18*C18)+(B19*C19)+(B20*C20)+(B21*C21))/B22</f>
        <v>4.2247005837330702</v>
      </c>
      <c r="D22" s="34">
        <f>SUM(D13:D21)</f>
        <v>151387.07399999999</v>
      </c>
      <c r="E22" s="35">
        <f>((D13*E13)+(D14*E14)+(D15*E15)+(D16*E16)+(D17*E17)+(D18*E18)+(D19*E19)+(D20*E20)+(D21*E21))/D22</f>
        <v>3.1838246653277689</v>
      </c>
      <c r="F22" s="34">
        <f>SUM(F13:F21)</f>
        <v>177907.58699999997</v>
      </c>
      <c r="G22" s="35">
        <f>((F13*G13)+(F14*G14)+(F15*G15)+(F16*G16)+(F17*G17)+(F18*G18)+(F19*G19)+(F20*G20)+(F21*G21))/F22</f>
        <v>0.56512829743455506</v>
      </c>
    </row>
    <row r="25" spans="1:7" ht="15">
      <c r="A25" s="14" t="s">
        <v>41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48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1764.6420000000001</v>
      </c>
      <c r="C29" s="22">
        <v>3.4431720745624301</v>
      </c>
      <c r="D29" s="21">
        <v>1361.4069999999999</v>
      </c>
      <c r="E29" s="22">
        <v>1.91007457138093</v>
      </c>
      <c r="F29" s="21">
        <v>0</v>
      </c>
      <c r="G29" s="23">
        <v>0</v>
      </c>
    </row>
    <row r="30" spans="1:7">
      <c r="A30" s="24" t="s">
        <v>9</v>
      </c>
      <c r="B30" s="25">
        <v>0</v>
      </c>
      <c r="C30" s="27">
        <v>0</v>
      </c>
      <c r="D30" s="25">
        <v>669.73400000000004</v>
      </c>
      <c r="E30" s="26">
        <v>2.8322823688210499</v>
      </c>
      <c r="F30" s="25">
        <v>583.52499999999998</v>
      </c>
      <c r="G30" s="26">
        <v>0.70788807677477406</v>
      </c>
    </row>
    <row r="31" spans="1:7">
      <c r="A31" s="24" t="s">
        <v>1</v>
      </c>
      <c r="B31" s="25">
        <v>189.79</v>
      </c>
      <c r="C31" s="26">
        <v>4.9314350703408998</v>
      </c>
      <c r="D31" s="25">
        <v>175.15100000000001</v>
      </c>
      <c r="E31" s="26">
        <v>2.1367980199941798</v>
      </c>
      <c r="F31" s="25">
        <v>467.33</v>
      </c>
      <c r="G31" s="26">
        <v>0.159957032503798</v>
      </c>
    </row>
    <row r="32" spans="1:7">
      <c r="A32" s="24" t="s">
        <v>2</v>
      </c>
      <c r="B32" s="25">
        <v>0</v>
      </c>
      <c r="C32" s="27">
        <v>0</v>
      </c>
      <c r="D32" s="25">
        <v>0.111</v>
      </c>
      <c r="E32" s="26">
        <v>5.1589999999999998</v>
      </c>
      <c r="F32" s="25">
        <v>0</v>
      </c>
      <c r="G32" s="27">
        <v>0</v>
      </c>
    </row>
    <row r="33" spans="1:7">
      <c r="A33" s="24" t="s">
        <v>3</v>
      </c>
      <c r="B33" s="25">
        <v>0</v>
      </c>
      <c r="C33" s="27">
        <v>0</v>
      </c>
      <c r="D33" s="25">
        <v>46.463999999999999</v>
      </c>
      <c r="E33" s="26">
        <v>2.698</v>
      </c>
      <c r="F33" s="25">
        <v>22.510999999999999</v>
      </c>
      <c r="G33" s="26">
        <v>0.186</v>
      </c>
    </row>
    <row r="34" spans="1:7">
      <c r="A34" s="24" t="s">
        <v>4</v>
      </c>
      <c r="B34" s="25">
        <v>8.9350000000000005</v>
      </c>
      <c r="C34" s="26">
        <v>10.015000000000001</v>
      </c>
      <c r="D34" s="25">
        <v>1653.7170000000001</v>
      </c>
      <c r="E34" s="26">
        <v>2.5815670704237799</v>
      </c>
      <c r="F34" s="25">
        <v>1665.74</v>
      </c>
      <c r="G34" s="26">
        <v>0.27098609867086099</v>
      </c>
    </row>
    <row r="35" spans="1:7">
      <c r="A35" s="24" t="s">
        <v>5</v>
      </c>
      <c r="B35" s="25">
        <v>6.8250000000000002</v>
      </c>
      <c r="C35" s="26">
        <v>4.8872673992674001</v>
      </c>
      <c r="D35" s="25">
        <v>2198.33</v>
      </c>
      <c r="E35" s="26">
        <v>2.6654641532436001</v>
      </c>
      <c r="F35" s="25">
        <v>2042.9929999999999</v>
      </c>
      <c r="G35" s="26">
        <v>0.19716043128880001</v>
      </c>
    </row>
    <row r="36" spans="1:7">
      <c r="A36" s="24" t="s">
        <v>6</v>
      </c>
      <c r="B36" s="25">
        <v>0</v>
      </c>
      <c r="C36" s="27">
        <v>0</v>
      </c>
      <c r="D36" s="25">
        <v>3377.64</v>
      </c>
      <c r="E36" s="26">
        <v>3.0732705380087899</v>
      </c>
      <c r="F36" s="25">
        <v>7893.0339999999997</v>
      </c>
      <c r="G36" s="26">
        <v>0.73542534556420303</v>
      </c>
    </row>
    <row r="37" spans="1:7">
      <c r="A37" s="30" t="s">
        <v>7</v>
      </c>
      <c r="B37" s="31">
        <v>6.7389999999999999</v>
      </c>
      <c r="C37" s="32">
        <v>7.72325270811693</v>
      </c>
      <c r="D37" s="31">
        <v>14.651</v>
      </c>
      <c r="E37" s="32">
        <v>2.46</v>
      </c>
      <c r="F37" s="31">
        <v>3.9870000000000001</v>
      </c>
      <c r="G37" s="32">
        <v>0.18</v>
      </c>
    </row>
    <row r="38" spans="1:7">
      <c r="A38" s="17" t="s">
        <v>8</v>
      </c>
      <c r="B38" s="34">
        <f>SUM(B29:B37)</f>
        <v>1976.931</v>
      </c>
      <c r="C38" s="35">
        <f>((B29*C29)+(B30*C30)+(B31*C31)+(B32*C32)+(B33*C33)+(B34*C34)+(B35*C35)+(B36*C36)+(B37*C37))/B38</f>
        <v>3.6353265455395225</v>
      </c>
      <c r="D38" s="34">
        <f>SUM(D29:D37)</f>
        <v>9497.2049999999999</v>
      </c>
      <c r="E38" s="35">
        <f>((D29*E29)+(D30*E30)+(D31*E31)+(D32*E32)+(D33*E33)+(D34*E34)+(D35*E35)+(D36*E36)+(D37*E37))/D38</f>
        <v>2.6894916605464458</v>
      </c>
      <c r="F38" s="34">
        <f>SUM(F29:F37)</f>
        <v>12679.119999999999</v>
      </c>
      <c r="G38" s="35">
        <f>((F29*G29)+(F30*G30)+(F31*G31)+(F32*G32)+(F33*G33)+(F34*G34)+(F35*G35)+(F36*G36)+(F37*G37))/F38</f>
        <v>0.56404977932222455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januar_2009</vt:lpstr>
      <vt:lpstr>februar_2009</vt:lpstr>
      <vt:lpstr>mars_2009</vt:lpstr>
      <vt:lpstr>april_2009</vt:lpstr>
      <vt:lpstr>mai_2009</vt:lpstr>
      <vt:lpstr>juni_2009</vt:lpstr>
      <vt:lpstr>juli_2009</vt:lpstr>
      <vt:lpstr>august_2009</vt:lpstr>
      <vt:lpstr>september_2009</vt:lpstr>
      <vt:lpstr>oktober_2009</vt:lpstr>
      <vt:lpstr>november_2009</vt:lpstr>
      <vt:lpstr>desember_2009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cp:lastPrinted>2009-10-12T12:46:12Z</cp:lastPrinted>
  <dcterms:created xsi:type="dcterms:W3CDTF">2009-07-30T06:25:34Z</dcterms:created>
  <dcterms:modified xsi:type="dcterms:W3CDTF">2014-07-28T08:54:15Z</dcterms:modified>
</cp:coreProperties>
</file>