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Analyse-og formidling (STB)\3.3  Formidling\Internett\Biomassestatistikk\01 BIO Publisering\01 BIO Tabeller Fylke\"/>
    </mc:Choice>
  </mc:AlternateContent>
  <bookViews>
    <workbookView xWindow="0" yWindow="0" windowWidth="23040" windowHeight="8535" activeTab="11"/>
  </bookViews>
  <sheets>
    <sheet name="januar" sheetId="1" r:id="rId1"/>
    <sheet name="februar" sheetId="2" r:id="rId2"/>
    <sheet name="mars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sember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7" l="1"/>
  <c r="D13" i="7"/>
  <c r="C13" i="7"/>
  <c r="G13" i="7" s="1"/>
  <c r="B13" i="7"/>
  <c r="F13" i="7" s="1"/>
  <c r="E12" i="7"/>
  <c r="D12" i="7"/>
  <c r="C12" i="7"/>
  <c r="G12" i="7" s="1"/>
  <c r="B12" i="7"/>
  <c r="F12" i="7" s="1"/>
  <c r="E11" i="7"/>
  <c r="D11" i="7"/>
  <c r="C11" i="7"/>
  <c r="G11" i="7" s="1"/>
  <c r="B11" i="7"/>
  <c r="F11" i="7" s="1"/>
  <c r="E13" i="6"/>
  <c r="D13" i="6"/>
  <c r="C13" i="6"/>
  <c r="G13" i="6" s="1"/>
  <c r="B13" i="6"/>
  <c r="F13" i="6" s="1"/>
  <c r="E12" i="6"/>
  <c r="D12" i="6"/>
  <c r="C12" i="6"/>
  <c r="G12" i="6" s="1"/>
  <c r="B12" i="6"/>
  <c r="F12" i="6" s="1"/>
  <c r="E11" i="6"/>
  <c r="D11" i="6"/>
  <c r="C11" i="6"/>
  <c r="G11" i="6" s="1"/>
  <c r="B11" i="6"/>
  <c r="F11" i="6" s="1"/>
  <c r="F14" i="6" s="1"/>
  <c r="E13" i="5"/>
  <c r="D13" i="5"/>
  <c r="C13" i="5"/>
  <c r="G13" i="5" s="1"/>
  <c r="B13" i="5"/>
  <c r="F13" i="5" s="1"/>
  <c r="E12" i="5"/>
  <c r="D12" i="5"/>
  <c r="C12" i="5"/>
  <c r="G12" i="5" s="1"/>
  <c r="B12" i="5"/>
  <c r="F12" i="5" s="1"/>
  <c r="E11" i="5"/>
  <c r="D11" i="5"/>
  <c r="C11" i="5"/>
  <c r="G11" i="5" s="1"/>
  <c r="B11" i="5"/>
  <c r="F11" i="5" s="1"/>
  <c r="F14" i="5" s="1"/>
  <c r="E13" i="4"/>
  <c r="D13" i="4"/>
  <c r="C13" i="4"/>
  <c r="G13" i="4" s="1"/>
  <c r="B13" i="4"/>
  <c r="F13" i="4" s="1"/>
  <c r="E12" i="4"/>
  <c r="D12" i="4"/>
  <c r="C12" i="4"/>
  <c r="G12" i="4" s="1"/>
  <c r="B12" i="4"/>
  <c r="F12" i="4" s="1"/>
  <c r="E11" i="4"/>
  <c r="D11" i="4"/>
  <c r="C11" i="4"/>
  <c r="G11" i="4" s="1"/>
  <c r="B11" i="4"/>
  <c r="B14" i="4" s="1"/>
  <c r="E13" i="3"/>
  <c r="D13" i="3"/>
  <c r="C13" i="3"/>
  <c r="G13" i="3" s="1"/>
  <c r="B13" i="3"/>
  <c r="F13" i="3" s="1"/>
  <c r="E12" i="3"/>
  <c r="D12" i="3"/>
  <c r="C12" i="3"/>
  <c r="G12" i="3" s="1"/>
  <c r="B12" i="3"/>
  <c r="F12" i="3" s="1"/>
  <c r="E11" i="3"/>
  <c r="D11" i="3"/>
  <c r="C11" i="3"/>
  <c r="G11" i="3" s="1"/>
  <c r="B11" i="3"/>
  <c r="F11" i="3" s="1"/>
  <c r="E13" i="2"/>
  <c r="D13" i="2"/>
  <c r="C13" i="2"/>
  <c r="G13" i="2" s="1"/>
  <c r="B13" i="2"/>
  <c r="F13" i="2" s="1"/>
  <c r="E12" i="2"/>
  <c r="D12" i="2"/>
  <c r="C12" i="2"/>
  <c r="G12" i="2" s="1"/>
  <c r="B12" i="2"/>
  <c r="F12" i="2" s="1"/>
  <c r="E11" i="2"/>
  <c r="D11" i="2"/>
  <c r="C11" i="2"/>
  <c r="G11" i="2" s="1"/>
  <c r="B11" i="2"/>
  <c r="F11" i="2" s="1"/>
  <c r="C14" i="3"/>
  <c r="C14" i="4"/>
  <c r="C14" i="5"/>
  <c r="C14" i="6"/>
  <c r="C14" i="7"/>
  <c r="B14" i="7"/>
  <c r="C14" i="2"/>
  <c r="F11" i="4" l="1"/>
  <c r="B14" i="3"/>
  <c r="F14" i="2"/>
  <c r="D14" i="2"/>
  <c r="D14" i="7"/>
  <c r="D14" i="6"/>
  <c r="D14" i="5"/>
  <c r="D14" i="4"/>
  <c r="D14" i="3"/>
  <c r="E14" i="2"/>
  <c r="E14" i="7"/>
  <c r="E14" i="6"/>
  <c r="E14" i="5"/>
  <c r="E14" i="4"/>
  <c r="E14" i="3"/>
  <c r="F14" i="7"/>
  <c r="F14" i="4"/>
  <c r="F14" i="3"/>
  <c r="G14" i="2"/>
  <c r="G14" i="3"/>
  <c r="B14" i="2"/>
  <c r="B14" i="6"/>
  <c r="B14" i="5"/>
  <c r="M29" i="12"/>
  <c r="E13" i="12" s="1"/>
  <c r="L29" i="12"/>
  <c r="D13" i="12" s="1"/>
  <c r="K29" i="12"/>
  <c r="E12" i="12" s="1"/>
  <c r="J29" i="12"/>
  <c r="D12" i="12" s="1"/>
  <c r="I29" i="12"/>
  <c r="E11" i="12" s="1"/>
  <c r="H29" i="12"/>
  <c r="D11" i="12" s="1"/>
  <c r="G29" i="12"/>
  <c r="C13" i="12" s="1"/>
  <c r="F29" i="12"/>
  <c r="B13" i="12" s="1"/>
  <c r="E29" i="12"/>
  <c r="C12" i="12" s="1"/>
  <c r="D29" i="12"/>
  <c r="B12" i="12" s="1"/>
  <c r="C29" i="12"/>
  <c r="C11" i="12" s="1"/>
  <c r="B29" i="12"/>
  <c r="B11" i="12" s="1"/>
  <c r="G12" i="12" l="1"/>
  <c r="E14" i="12"/>
  <c r="F11" i="12"/>
  <c r="F13" i="12"/>
  <c r="F12" i="12"/>
  <c r="F14" i="12" s="1"/>
  <c r="D14" i="12"/>
  <c r="G11" i="12"/>
  <c r="C14" i="12"/>
  <c r="G13" i="12"/>
  <c r="B14" i="12"/>
  <c r="G14" i="6"/>
  <c r="G14" i="4"/>
  <c r="G14" i="7"/>
  <c r="G14" i="5"/>
  <c r="M29" i="11"/>
  <c r="E13" i="11" s="1"/>
  <c r="L29" i="11"/>
  <c r="D13" i="11" s="1"/>
  <c r="K29" i="11"/>
  <c r="E12" i="11" s="1"/>
  <c r="J29" i="11"/>
  <c r="D12" i="11" s="1"/>
  <c r="I29" i="11"/>
  <c r="E11" i="11" s="1"/>
  <c r="H29" i="11"/>
  <c r="D11" i="11" s="1"/>
  <c r="D14" i="11" s="1"/>
  <c r="G29" i="11"/>
  <c r="C13" i="11" s="1"/>
  <c r="F29" i="11"/>
  <c r="B13" i="11" s="1"/>
  <c r="E29" i="11"/>
  <c r="C12" i="11" s="1"/>
  <c r="D29" i="11"/>
  <c r="B12" i="11" s="1"/>
  <c r="F12" i="11" s="1"/>
  <c r="C29" i="11"/>
  <c r="C11" i="11" s="1"/>
  <c r="B29" i="11"/>
  <c r="B11" i="11" s="1"/>
  <c r="G14" i="12" l="1"/>
  <c r="G11" i="11"/>
  <c r="G13" i="11"/>
  <c r="E14" i="11"/>
  <c r="C14" i="11"/>
  <c r="G12" i="11"/>
  <c r="F11" i="11"/>
  <c r="B14" i="11"/>
  <c r="F13" i="11"/>
  <c r="M29" i="10"/>
  <c r="E13" i="10" s="1"/>
  <c r="L29" i="10"/>
  <c r="D13" i="10" s="1"/>
  <c r="K29" i="10"/>
  <c r="E12" i="10" s="1"/>
  <c r="J29" i="10"/>
  <c r="D12" i="10" s="1"/>
  <c r="I29" i="10"/>
  <c r="E11" i="10" s="1"/>
  <c r="E14" i="10" s="1"/>
  <c r="H29" i="10"/>
  <c r="D11" i="10" s="1"/>
  <c r="G29" i="10"/>
  <c r="C13" i="10" s="1"/>
  <c r="G13" i="10" s="1"/>
  <c r="F29" i="10"/>
  <c r="B13" i="10" s="1"/>
  <c r="E29" i="10"/>
  <c r="C12" i="10" s="1"/>
  <c r="D29" i="10"/>
  <c r="B12" i="10" s="1"/>
  <c r="C29" i="10"/>
  <c r="C11" i="10" s="1"/>
  <c r="G11" i="10" s="1"/>
  <c r="B29" i="10"/>
  <c r="B11" i="10" s="1"/>
  <c r="G14" i="11" l="1"/>
  <c r="F13" i="10"/>
  <c r="F11" i="10"/>
  <c r="F14" i="11"/>
  <c r="B14" i="10"/>
  <c r="F12" i="10"/>
  <c r="F14" i="10" s="1"/>
  <c r="D14" i="10"/>
  <c r="C14" i="10"/>
  <c r="G12" i="10"/>
  <c r="G14" i="10" s="1"/>
  <c r="M29" i="9"/>
  <c r="E13" i="9" s="1"/>
  <c r="L29" i="9"/>
  <c r="D13" i="9" s="1"/>
  <c r="K29" i="9"/>
  <c r="E12" i="9" s="1"/>
  <c r="J29" i="9"/>
  <c r="D12" i="9" s="1"/>
  <c r="I29" i="9"/>
  <c r="E11" i="9" s="1"/>
  <c r="E14" i="9" s="1"/>
  <c r="H29" i="9"/>
  <c r="D11" i="9" s="1"/>
  <c r="G29" i="9"/>
  <c r="C13" i="9" s="1"/>
  <c r="G13" i="9" s="1"/>
  <c r="F29" i="9"/>
  <c r="B13" i="9" s="1"/>
  <c r="E29" i="9"/>
  <c r="C12" i="9" s="1"/>
  <c r="D29" i="9"/>
  <c r="B12" i="9" s="1"/>
  <c r="C29" i="9"/>
  <c r="C11" i="9" s="1"/>
  <c r="G11" i="9" s="1"/>
  <c r="B29" i="9"/>
  <c r="B11" i="9" s="1"/>
  <c r="F13" i="9" l="1"/>
  <c r="F11" i="9"/>
  <c r="B14" i="9"/>
  <c r="F12" i="9"/>
  <c r="D14" i="9"/>
  <c r="C14" i="9"/>
  <c r="G12" i="9"/>
  <c r="G14" i="9" s="1"/>
  <c r="M29" i="8"/>
  <c r="E13" i="8" s="1"/>
  <c r="L29" i="8"/>
  <c r="D13" i="8" s="1"/>
  <c r="K29" i="8"/>
  <c r="E12" i="8" s="1"/>
  <c r="J29" i="8"/>
  <c r="D12" i="8" s="1"/>
  <c r="I29" i="8"/>
  <c r="E11" i="8" s="1"/>
  <c r="H29" i="8"/>
  <c r="D11" i="8" s="1"/>
  <c r="G29" i="8"/>
  <c r="C13" i="8" s="1"/>
  <c r="G13" i="8" s="1"/>
  <c r="F29" i="8"/>
  <c r="B13" i="8" s="1"/>
  <c r="F13" i="8" s="1"/>
  <c r="E29" i="8"/>
  <c r="C12" i="8" s="1"/>
  <c r="D29" i="8"/>
  <c r="B12" i="8" s="1"/>
  <c r="C29" i="8"/>
  <c r="C11" i="8" s="1"/>
  <c r="B29" i="8"/>
  <c r="B11" i="8" s="1"/>
  <c r="F11" i="8" s="1"/>
  <c r="F14" i="9" l="1"/>
  <c r="B14" i="8"/>
  <c r="F12" i="8"/>
  <c r="F14" i="8" s="1"/>
  <c r="D14" i="8"/>
  <c r="G11" i="8"/>
  <c r="G14" i="8" s="1"/>
  <c r="C14" i="8"/>
  <c r="G12" i="8"/>
  <c r="E14" i="8"/>
  <c r="M29" i="7"/>
  <c r="L29" i="7"/>
  <c r="K29" i="7"/>
  <c r="J29" i="7"/>
  <c r="I29" i="7"/>
  <c r="H29" i="7"/>
  <c r="G29" i="7"/>
  <c r="F29" i="7"/>
  <c r="E29" i="7"/>
  <c r="D29" i="7"/>
  <c r="C29" i="7"/>
  <c r="B29" i="7"/>
  <c r="M29" i="6" l="1"/>
  <c r="L29" i="6"/>
  <c r="K29" i="6"/>
  <c r="J29" i="6"/>
  <c r="I29" i="6"/>
  <c r="H29" i="6"/>
  <c r="G29" i="6"/>
  <c r="F29" i="6"/>
  <c r="E29" i="6"/>
  <c r="D29" i="6"/>
  <c r="C29" i="6"/>
  <c r="B29" i="6"/>
  <c r="M29" i="5" l="1"/>
  <c r="L29" i="5"/>
  <c r="K29" i="5"/>
  <c r="J29" i="5"/>
  <c r="I29" i="5"/>
  <c r="H29" i="5"/>
  <c r="G29" i="5"/>
  <c r="F29" i="5"/>
  <c r="E29" i="5"/>
  <c r="D29" i="5"/>
  <c r="C29" i="5"/>
  <c r="B29" i="5"/>
  <c r="M29" i="4" l="1"/>
  <c r="L29" i="4"/>
  <c r="K29" i="4"/>
  <c r="J29" i="4"/>
  <c r="I29" i="4"/>
  <c r="H29" i="4"/>
  <c r="G29" i="4"/>
  <c r="F29" i="4"/>
  <c r="E29" i="4"/>
  <c r="D29" i="4"/>
  <c r="C29" i="4"/>
  <c r="B29" i="4"/>
  <c r="M29" i="3" l="1"/>
  <c r="L29" i="3"/>
  <c r="K29" i="3"/>
  <c r="J29" i="3"/>
  <c r="I29" i="3"/>
  <c r="H29" i="3"/>
  <c r="G29" i="3"/>
  <c r="F29" i="3"/>
  <c r="E29" i="3"/>
  <c r="D29" i="3"/>
  <c r="C29" i="3"/>
  <c r="B29" i="3"/>
  <c r="M29" i="2" l="1"/>
  <c r="L29" i="2"/>
  <c r="K29" i="2"/>
  <c r="J29" i="2"/>
  <c r="I29" i="2"/>
  <c r="H29" i="2"/>
  <c r="G29" i="2"/>
  <c r="F29" i="2"/>
  <c r="E29" i="2"/>
  <c r="D29" i="2"/>
  <c r="C29" i="2"/>
  <c r="B29" i="2"/>
  <c r="M29" i="1" l="1"/>
  <c r="E13" i="1" s="1"/>
  <c r="L29" i="1"/>
  <c r="D13" i="1" s="1"/>
  <c r="K29" i="1"/>
  <c r="E12" i="1" s="1"/>
  <c r="J29" i="1"/>
  <c r="D12" i="1" s="1"/>
  <c r="I29" i="1"/>
  <c r="E11" i="1" s="1"/>
  <c r="E14" i="1" s="1"/>
  <c r="H29" i="1"/>
  <c r="D11" i="1" s="1"/>
  <c r="D14" i="1" s="1"/>
  <c r="G29" i="1"/>
  <c r="C13" i="1" s="1"/>
  <c r="F29" i="1"/>
  <c r="B13" i="1" s="1"/>
  <c r="E29" i="1"/>
  <c r="C12" i="1" s="1"/>
  <c r="G12" i="1" s="1"/>
  <c r="D29" i="1"/>
  <c r="B12" i="1" s="1"/>
  <c r="F12" i="1" s="1"/>
  <c r="C29" i="1"/>
  <c r="C11" i="1" s="1"/>
  <c r="B29" i="1"/>
  <c r="B11" i="1" s="1"/>
  <c r="G13" i="1" l="1"/>
  <c r="F13" i="1"/>
  <c r="F11" i="1"/>
  <c r="F14" i="1" s="1"/>
  <c r="B14" i="1"/>
  <c r="G11" i="1"/>
  <c r="G14" i="1" s="1"/>
  <c r="C14" i="1"/>
</calcChain>
</file>

<file path=xl/sharedStrings.xml><?xml version="1.0" encoding="utf-8"?>
<sst xmlns="http://schemas.openxmlformats.org/spreadsheetml/2006/main" count="648" uniqueCount="57">
  <si>
    <t>Tall spesifisert på art, fylke og utsett</t>
  </si>
  <si>
    <t>Kilde: Fiskeridirektoratet, Biomasseregisteret</t>
  </si>
  <si>
    <t>Tidligere utsett</t>
  </si>
  <si>
    <t>Fjorårets utsett</t>
  </si>
  <si>
    <t>Årets utsett</t>
  </si>
  <si>
    <t>Fylke</t>
  </si>
  <si>
    <t>Antall</t>
  </si>
  <si>
    <t>Mengde</t>
  </si>
  <si>
    <t>Finnmark</t>
  </si>
  <si>
    <t>Troms</t>
  </si>
  <si>
    <t>Nordland</t>
  </si>
  <si>
    <t>Møre og Romsdal</t>
  </si>
  <si>
    <t>Sogn og Fjordane</t>
  </si>
  <si>
    <t>Hordaland</t>
  </si>
  <si>
    <t>Rogaland og Agder</t>
  </si>
  <si>
    <t>Totalt</t>
  </si>
  <si>
    <t>Forklaring:</t>
  </si>
  <si>
    <t>Uttak = All fisk innrapportert tatt ut av merdene, eksklusiv fisk som er flyttet eller solgt levende</t>
  </si>
  <si>
    <t>Rundvekt = Whole fish equivalent (WFE)</t>
  </si>
  <si>
    <t xml:space="preserve">Omregningsfaktor = Vi har benyttet omregningsfaktor fra NS 9417:2012. </t>
  </si>
  <si>
    <t>Laks</t>
  </si>
  <si>
    <t>Regnbueørret</t>
  </si>
  <si>
    <t>Trøndelag</t>
  </si>
  <si>
    <t>Art</t>
  </si>
  <si>
    <t>Uttak av slaktet fisk 2019 (FYLKE)</t>
  </si>
  <si>
    <t>Innrapporterte uttak av slaktet fisk i januar 2019 fordelt på utsettsår. Antall i 1000 stk</t>
  </si>
  <si>
    <t>Innrapportert uttak av slaktet fisk i januar 2019 fordelt på utsettsår og fylke. Antall i 1000 stk, og mengde i tonn rundvekt.</t>
  </si>
  <si>
    <t>Innrapporterte uttak av slaktet fisk i februar 2019 fordelt på utsettsår. Antall i 1000 stk</t>
  </si>
  <si>
    <t>Innrapportert uttak av slaktet fisk i februar 2019 fordelt på utsettsår og fylke. Antall i 1000 stk, og mengde i tonn rundvekt.</t>
  </si>
  <si>
    <t>Innrapporterte uttak av slaktet fisk i mars 2019 fordelt på utsettsår. Antall i 1000 stk</t>
  </si>
  <si>
    <t>Innrapportert uttak av slaktet fisk i mars 2019 fordelt på utsettsår og fylke. Antall i 1000 stk, og mengde i tonn rundvekt.</t>
  </si>
  <si>
    <t>Innrapporterte uttak av slaktet fisk i april 2019 fordelt på utsettsår. Antall i 1000 stk</t>
  </si>
  <si>
    <t>Innrapportert uttak av slaktet fisk i april 2019 fordelt på utsettsår og fylke. Antall i 1000 stk, og mengde i tonn rundvekt.</t>
  </si>
  <si>
    <t>Innrapporterte uttak av slaktet fisk i mai 2019 fordelt på utsettsår. Antall i 1000 stk</t>
  </si>
  <si>
    <t>Innrapportert uttak av slaktet fisk i mai 2019 fordelt på utsettsår og fylke. Antall i 1000 stk, og mengde i tonn rundvekt.</t>
  </si>
  <si>
    <t>Innrapporterte uttak av slaktet fisk i juni 2019 fordelt på utsettsår. Antall i 1000 stk</t>
  </si>
  <si>
    <t>Innrapportert uttak av slaktet fisk i juni 2019 fordelt på utsettsår og fylke. Antall i 1000 stk, og mengde i tonn rundvekt.</t>
  </si>
  <si>
    <t>Innrapporterte uttak av slaktet fisk i juli 2019 fordelt på utsettsår. Antall i 1000 stk</t>
  </si>
  <si>
    <t>Innrapportert uttak av slaktet fisk i juli 2019 fordelt på utsettsår og fylke. Antall i 1000 stk, og mengde i tonn rundvekt.</t>
  </si>
  <si>
    <t>Innrapporterte uttak av slaktet fisk i august 2019 fordelt på utsettsår. Antall i 1000 stk</t>
  </si>
  <si>
    <t>Innrapportert uttak av slaktet fisk i august 2019 fordelt på utsettsår og fylke. Antall i 1000 stk, og mengde i tonn rundvekt.</t>
  </si>
  <si>
    <t>Innrapporterte uttak av slaktet fisk i september 2019 fordelt på utsettsår. Antall i 1000 stk</t>
  </si>
  <si>
    <t>Innrapportert uttak av slaktet fisk i september 2019 fordelt på utsettsår og fylke. Antall i 1000 stk, og mengde i tonn rundvekt.</t>
  </si>
  <si>
    <t>Innrapporterte data pr. 21.11.2019</t>
  </si>
  <si>
    <t>Innrapporterte uttak av slaktet fisk i oktober 2019 fordelt på utsettsår. Antall i 1000 stk</t>
  </si>
  <si>
    <t>Innrapportert uttak av slaktet fisk i oktober 2019 fordelt på utsettsår og fylke. Antall i 1000 stk, og mengde i tonn rundvekt.</t>
  </si>
  <si>
    <t>Innrapporterte data pr. 19.12.2019</t>
  </si>
  <si>
    <t>Innrapporterte uttak av slaktet fisk i november 2019 fordelt på utsettsår. Antall i 1000 stk</t>
  </si>
  <si>
    <t>Innrapportert uttak av slaktet fisk i november 2019 fordelt på utsettsår og fylke. Antall i 1000 stk, og mengde i tonn rundvekt.</t>
  </si>
  <si>
    <t>Innrapporterte data pr. 16.01.2020</t>
  </si>
  <si>
    <t>Innrapporterte uttak av slaktet fisk i desember 2019 fordelt på utsettsår. Antall i 1000 stk</t>
  </si>
  <si>
    <t>Innrapportert uttak av slaktet fisk i desember 2019 fordelt på utsettsår og fylke. Antall i 1000 stk, og mengde i tonn rundvekt.</t>
  </si>
  <si>
    <t>Innrapporterte data pr. 20.02.2020</t>
  </si>
  <si>
    <t>Innrapporterte data pr. 19.03.2020</t>
  </si>
  <si>
    <t>Innrapporterte data pr. 16.04.2020</t>
  </si>
  <si>
    <t>Innrapporterte data pr. 20.05.2020</t>
  </si>
  <si>
    <t>Innrapporterte data pr. 25.06.2020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</si>
</sst>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4]mmmm\ yyyy;@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IBM Plex Sans Medium"/>
      <family val="2"/>
    </font>
    <font>
      <sz val="14"/>
      <color theme="3" tint="0.39997558519241921"/>
      <name val="IBM Plex Sans Light"/>
      <family val="2"/>
    </font>
    <font>
      <sz val="10"/>
      <color theme="3" tint="0.39997558519241921"/>
      <name val="IBM Plex Sans Light"/>
      <family val="2"/>
    </font>
    <font>
      <sz val="10"/>
      <color rgb="FF0033A0"/>
      <name val="IBM Plex Sans Light"/>
      <family val="2"/>
    </font>
    <font>
      <sz val="10"/>
      <name val="IBM Plex Sans Light"/>
      <family val="2"/>
    </font>
    <font>
      <sz val="10"/>
      <color theme="1"/>
      <name val="IBM Plex Sans Light"/>
      <family val="2"/>
    </font>
    <font>
      <sz val="12"/>
      <color theme="1"/>
      <name val="IBM Plex Sans Light"/>
      <family val="2"/>
    </font>
    <font>
      <sz val="9"/>
      <color theme="1"/>
      <name val="IBM Plex Sans Light"/>
      <family val="2"/>
    </font>
    <font>
      <sz val="10"/>
      <color theme="0"/>
      <name val="IBM Plex Sans Medium"/>
      <family val="2"/>
    </font>
    <font>
      <sz val="22"/>
      <name val="IBM Plex Sans Medium"/>
      <family val="2"/>
    </font>
    <font>
      <sz val="14"/>
      <name val="IBM Plex Sans Medium"/>
      <family val="2"/>
    </font>
    <font>
      <sz val="12"/>
      <name val="IBM Plex Sans Medium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 style="thin">
        <color indexed="64"/>
      </top>
      <bottom style="hair">
        <color indexed="64"/>
      </bottom>
      <diagonal/>
    </border>
    <border>
      <left style="dotted">
        <color auto="1"/>
      </left>
      <right/>
      <top style="hair">
        <color indexed="64"/>
      </top>
      <bottom style="hair">
        <color indexed="64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dotted">
        <color auto="1"/>
      </right>
      <top/>
      <bottom style="hair">
        <color indexed="64"/>
      </bottom>
      <diagonal/>
    </border>
    <border>
      <left style="dotted">
        <color auto="1"/>
      </left>
      <right style="dotted">
        <color auto="1"/>
      </right>
      <top/>
      <bottom style="hair">
        <color indexed="64"/>
      </bottom>
      <diagonal/>
    </border>
    <border>
      <left style="dotted">
        <color auto="1"/>
      </left>
      <right/>
      <top/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164" fontId="2" fillId="0" borderId="0" xfId="0" applyNumberFormat="1" applyFont="1"/>
    <xf numFmtId="3" fontId="2" fillId="0" borderId="0" xfId="0" applyNumberFormat="1" applyFont="1"/>
    <xf numFmtId="0" fontId="2" fillId="0" borderId="0" xfId="0" applyFont="1"/>
    <xf numFmtId="164" fontId="3" fillId="0" borderId="0" xfId="0" applyNumberFormat="1" applyFont="1"/>
    <xf numFmtId="3" fontId="3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4" fontId="6" fillId="0" borderId="0" xfId="0" applyNumberFormat="1" applyFont="1"/>
    <xf numFmtId="3" fontId="6" fillId="0" borderId="0" xfId="0" applyNumberFormat="1" applyFont="1"/>
    <xf numFmtId="0" fontId="6" fillId="0" borderId="0" xfId="0" applyFont="1"/>
    <xf numFmtId="0" fontId="6" fillId="0" borderId="0" xfId="0" applyFont="1" applyBorder="1"/>
    <xf numFmtId="0" fontId="7" fillId="0" borderId="0" xfId="0" applyFont="1"/>
    <xf numFmtId="3" fontId="6" fillId="0" borderId="10" xfId="0" applyNumberFormat="1" applyFont="1" applyBorder="1"/>
    <xf numFmtId="3" fontId="6" fillId="0" borderId="11" xfId="0" applyNumberFormat="1" applyFont="1" applyBorder="1"/>
    <xf numFmtId="3" fontId="6" fillId="0" borderId="25" xfId="0" applyNumberFormat="1" applyFont="1" applyBorder="1"/>
    <xf numFmtId="3" fontId="6" fillId="0" borderId="14" xfId="0" applyNumberFormat="1" applyFont="1" applyBorder="1"/>
    <xf numFmtId="3" fontId="6" fillId="0" borderId="15" xfId="0" applyNumberFormat="1" applyFont="1" applyBorder="1"/>
    <xf numFmtId="3" fontId="6" fillId="0" borderId="26" xfId="0" applyNumberFormat="1" applyFont="1" applyBorder="1"/>
    <xf numFmtId="0" fontId="6" fillId="0" borderId="12" xfId="0" applyFont="1" applyBorder="1"/>
    <xf numFmtId="1" fontId="6" fillId="0" borderId="16" xfId="0" applyNumberFormat="1" applyFont="1" applyBorder="1"/>
    <xf numFmtId="0" fontId="6" fillId="0" borderId="16" xfId="0" applyFont="1" applyBorder="1"/>
    <xf numFmtId="3" fontId="6" fillId="0" borderId="18" xfId="0" applyNumberFormat="1" applyFont="1" applyBorder="1"/>
    <xf numFmtId="3" fontId="6" fillId="0" borderId="19" xfId="0" applyNumberFormat="1" applyFont="1" applyBorder="1"/>
    <xf numFmtId="0" fontId="6" fillId="0" borderId="20" xfId="0" applyFont="1" applyBorder="1"/>
    <xf numFmtId="0" fontId="8" fillId="0" borderId="0" xfId="0" applyFont="1"/>
    <xf numFmtId="0" fontId="8" fillId="0" borderId="0" xfId="0" applyFont="1" applyFill="1" applyBorder="1"/>
    <xf numFmtId="0" fontId="9" fillId="2" borderId="3" xfId="0" applyFont="1" applyFill="1" applyBorder="1"/>
    <xf numFmtId="0" fontId="9" fillId="2" borderId="4" xfId="0" applyFont="1" applyFill="1" applyBorder="1" applyAlignment="1">
      <alignment horizontal="right"/>
    </xf>
    <xf numFmtId="0" fontId="9" fillId="2" borderId="5" xfId="0" applyFont="1" applyFill="1" applyBorder="1" applyAlignment="1">
      <alignment horizontal="right"/>
    </xf>
    <xf numFmtId="0" fontId="9" fillId="2" borderId="6" xfId="0" applyFont="1" applyFill="1" applyBorder="1" applyAlignment="1">
      <alignment horizontal="right"/>
    </xf>
    <xf numFmtId="0" fontId="9" fillId="2" borderId="7" xfId="0" applyFont="1" applyFill="1" applyBorder="1" applyAlignment="1">
      <alignment horizontal="right"/>
    </xf>
    <xf numFmtId="0" fontId="9" fillId="2" borderId="24" xfId="0" applyFont="1" applyFill="1" applyBorder="1" applyAlignment="1">
      <alignment horizontal="right"/>
    </xf>
    <xf numFmtId="3" fontId="9" fillId="2" borderId="6" xfId="0" applyNumberFormat="1" applyFont="1" applyFill="1" applyBorder="1"/>
    <xf numFmtId="3" fontId="9" fillId="2" borderId="22" xfId="0" applyNumberFormat="1" applyFont="1" applyFill="1" applyBorder="1"/>
    <xf numFmtId="3" fontId="9" fillId="2" borderId="27" xfId="0" applyNumberFormat="1" applyFont="1" applyFill="1" applyBorder="1"/>
    <xf numFmtId="0" fontId="9" fillId="2" borderId="8" xfId="0" applyFont="1" applyFill="1" applyBorder="1" applyAlignment="1">
      <alignment horizontal="right"/>
    </xf>
    <xf numFmtId="0" fontId="9" fillId="2" borderId="21" xfId="0" applyFont="1" applyFill="1" applyBorder="1"/>
    <xf numFmtId="3" fontId="9" fillId="2" borderId="7" xfId="0" applyNumberFormat="1" applyFont="1" applyFill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6" fillId="0" borderId="9" xfId="0" applyFont="1" applyFill="1" applyBorder="1"/>
    <xf numFmtId="0" fontId="6" fillId="0" borderId="13" xfId="0" applyFont="1" applyFill="1" applyBorder="1"/>
    <xf numFmtId="0" fontId="6" fillId="0" borderId="17" xfId="0" applyFont="1" applyFill="1" applyBorder="1"/>
    <xf numFmtId="3" fontId="6" fillId="0" borderId="12" xfId="0" applyNumberFormat="1" applyFont="1" applyBorder="1"/>
    <xf numFmtId="3" fontId="6" fillId="0" borderId="16" xfId="0" applyNumberFormat="1" applyFont="1" applyBorder="1"/>
    <xf numFmtId="3" fontId="6" fillId="0" borderId="20" xfId="0" applyNumberFormat="1" applyFont="1" applyBorder="1"/>
    <xf numFmtId="0" fontId="6" fillId="0" borderId="28" xfId="0" applyFont="1" applyFill="1" applyBorder="1"/>
    <xf numFmtId="3" fontId="6" fillId="0" borderId="29" xfId="0" applyNumberFormat="1" applyFont="1" applyBorder="1"/>
    <xf numFmtId="3" fontId="6" fillId="0" borderId="30" xfId="0" applyNumberFormat="1" applyFont="1" applyBorder="1"/>
    <xf numFmtId="3" fontId="6" fillId="0" borderId="31" xfId="0" applyNumberFormat="1" applyFont="1" applyBorder="1"/>
    <xf numFmtId="0" fontId="9" fillId="2" borderId="34" xfId="0" applyFont="1" applyFill="1" applyBorder="1" applyAlignment="1">
      <alignment horizontal="right"/>
    </xf>
    <xf numFmtId="0" fontId="9" fillId="2" borderId="35" xfId="0" applyFont="1" applyFill="1" applyBorder="1" applyAlignment="1">
      <alignment horizontal="right"/>
    </xf>
    <xf numFmtId="3" fontId="9" fillId="2" borderId="32" xfId="0" applyNumberFormat="1" applyFont="1" applyFill="1" applyBorder="1"/>
    <xf numFmtId="3" fontId="9" fillId="2" borderId="33" xfId="0" applyNumberFormat="1" applyFont="1" applyFill="1" applyBorder="1"/>
    <xf numFmtId="3" fontId="1" fillId="0" borderId="36" xfId="0" applyNumberFormat="1" applyFont="1" applyBorder="1"/>
    <xf numFmtId="3" fontId="1" fillId="0" borderId="37" xfId="0" applyNumberFormat="1" applyFont="1" applyBorder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1" fillId="0" borderId="3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5EAED"/>
      <color rgb="FFE5FDFF"/>
      <color rgb="FFCDF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B11" sqref="B11:G13"/>
    </sheetView>
  </sheetViews>
  <sheetFormatPr baseColWidth="10" defaultRowHeight="13.5" x14ac:dyDescent="0.25"/>
  <cols>
    <col min="1" max="1" width="20.5703125" style="11" customWidth="1"/>
    <col min="2" max="16384" width="11.42578125" style="11"/>
  </cols>
  <sheetData>
    <row r="1" spans="1:9" s="3" customFormat="1" ht="30" x14ac:dyDescent="0.5">
      <c r="A1" s="40" t="s">
        <v>24</v>
      </c>
      <c r="B1" s="1"/>
      <c r="C1" s="1"/>
      <c r="D1" s="1"/>
      <c r="E1" s="2"/>
      <c r="F1" s="2"/>
      <c r="G1" s="2"/>
      <c r="H1" s="2"/>
      <c r="I1" s="2"/>
    </row>
    <row r="2" spans="1:9" s="6" customFormat="1" ht="18.75" x14ac:dyDescent="0.3">
      <c r="A2" s="41" t="s">
        <v>0</v>
      </c>
      <c r="B2" s="4"/>
      <c r="C2" s="4"/>
      <c r="D2" s="4"/>
      <c r="E2" s="5"/>
      <c r="F2" s="5"/>
      <c r="G2" s="5"/>
      <c r="H2" s="5"/>
      <c r="I2" s="5"/>
    </row>
    <row r="3" spans="1:9" s="6" customFormat="1" x14ac:dyDescent="0.25">
      <c r="A3" s="7"/>
      <c r="B3" s="4"/>
      <c r="C3" s="4"/>
      <c r="D3" s="4"/>
      <c r="E3" s="5"/>
      <c r="F3" s="5"/>
      <c r="G3" s="5"/>
      <c r="H3" s="5"/>
      <c r="I3" s="5"/>
    </row>
    <row r="4" spans="1:9" s="6" customFormat="1" x14ac:dyDescent="0.25">
      <c r="A4" s="8" t="s">
        <v>1</v>
      </c>
      <c r="B4" s="4"/>
      <c r="C4" s="4"/>
      <c r="D4" s="4"/>
      <c r="E4" s="5"/>
      <c r="F4" s="5"/>
      <c r="G4" s="5"/>
      <c r="H4" s="5"/>
      <c r="I4" s="5"/>
    </row>
    <row r="5" spans="1:9" x14ac:dyDescent="0.25">
      <c r="A5" s="8" t="s">
        <v>43</v>
      </c>
      <c r="B5" s="9"/>
      <c r="C5" s="9"/>
      <c r="D5" s="9"/>
      <c r="E5" s="10"/>
      <c r="F5" s="10"/>
      <c r="G5" s="10"/>
      <c r="H5" s="10"/>
      <c r="I5" s="10"/>
    </row>
    <row r="6" spans="1:9" x14ac:dyDescent="0.25">
      <c r="A6" s="12"/>
    </row>
    <row r="8" spans="1:9" ht="15.75" x14ac:dyDescent="0.25">
      <c r="A8" s="42" t="s">
        <v>25</v>
      </c>
    </row>
    <row r="9" spans="1:9" x14ac:dyDescent="0.25">
      <c r="B9" s="59" t="s">
        <v>20</v>
      </c>
      <c r="C9" s="60"/>
      <c r="D9" s="59" t="s">
        <v>21</v>
      </c>
      <c r="E9" s="60"/>
      <c r="F9" s="64" t="s">
        <v>15</v>
      </c>
      <c r="G9" s="65"/>
    </row>
    <row r="10" spans="1:9" x14ac:dyDescent="0.25">
      <c r="A10" s="28" t="s">
        <v>23</v>
      </c>
      <c r="B10" s="29" t="s">
        <v>6</v>
      </c>
      <c r="C10" s="33" t="s">
        <v>7</v>
      </c>
      <c r="D10" s="31" t="s">
        <v>6</v>
      </c>
      <c r="E10" s="32" t="s">
        <v>7</v>
      </c>
      <c r="F10" s="53" t="s">
        <v>6</v>
      </c>
      <c r="G10" s="54" t="s">
        <v>7</v>
      </c>
    </row>
    <row r="11" spans="1:9" x14ac:dyDescent="0.25">
      <c r="A11" s="43" t="s">
        <v>2</v>
      </c>
      <c r="B11" s="14">
        <f>B29</f>
        <v>19718.933999999997</v>
      </c>
      <c r="C11" s="16">
        <f>C29</f>
        <v>98308.616934999998</v>
      </c>
      <c r="D11" s="14">
        <f>H29</f>
        <v>1070.6889999999999</v>
      </c>
      <c r="E11" s="15">
        <f>I29</f>
        <v>4697.9074459999993</v>
      </c>
      <c r="F11" s="57">
        <f t="shared" ref="F11:G13" si="0">B11+D11</f>
        <v>20789.622999999996</v>
      </c>
      <c r="G11" s="58">
        <f t="shared" si="0"/>
        <v>103006.524381</v>
      </c>
    </row>
    <row r="12" spans="1:9" x14ac:dyDescent="0.25">
      <c r="A12" s="49" t="s">
        <v>3</v>
      </c>
      <c r="B12" s="50">
        <f>D29</f>
        <v>2548.0790000000002</v>
      </c>
      <c r="C12" s="52">
        <f>E29</f>
        <v>8877.8270000000011</v>
      </c>
      <c r="D12" s="50">
        <f>J29</f>
        <v>367.70699999999999</v>
      </c>
      <c r="E12" s="51">
        <f>K29</f>
        <v>1506.1044690000001</v>
      </c>
      <c r="F12" s="57">
        <f t="shared" si="0"/>
        <v>2915.7860000000001</v>
      </c>
      <c r="G12" s="58">
        <f t="shared" si="0"/>
        <v>10383.931469000001</v>
      </c>
    </row>
    <row r="13" spans="1:9" x14ac:dyDescent="0.25">
      <c r="A13" s="44" t="s">
        <v>4</v>
      </c>
      <c r="B13" s="17">
        <f>F29</f>
        <v>0</v>
      </c>
      <c r="C13" s="19">
        <f>G29</f>
        <v>0</v>
      </c>
      <c r="D13" s="17">
        <f>L29</f>
        <v>0</v>
      </c>
      <c r="E13" s="18">
        <f>M29</f>
        <v>0</v>
      </c>
      <c r="F13" s="57">
        <f t="shared" si="0"/>
        <v>0</v>
      </c>
      <c r="G13" s="58">
        <f t="shared" si="0"/>
        <v>0</v>
      </c>
    </row>
    <row r="14" spans="1:9" x14ac:dyDescent="0.25">
      <c r="A14" s="28" t="s">
        <v>15</v>
      </c>
      <c r="B14" s="34">
        <f t="shared" ref="B14:G14" si="1">SUM(B11:B13)</f>
        <v>22267.012999999999</v>
      </c>
      <c r="C14" s="36">
        <f t="shared" si="1"/>
        <v>107186.443935</v>
      </c>
      <c r="D14" s="34">
        <f t="shared" si="1"/>
        <v>1438.3959999999997</v>
      </c>
      <c r="E14" s="35">
        <f t="shared" si="1"/>
        <v>6204.0119149999991</v>
      </c>
      <c r="F14" s="55">
        <f t="shared" si="1"/>
        <v>23705.408999999996</v>
      </c>
      <c r="G14" s="56">
        <f t="shared" si="1"/>
        <v>113390.45585</v>
      </c>
    </row>
    <row r="17" spans="1:13" ht="15.75" x14ac:dyDescent="0.25">
      <c r="A17" s="42" t="s">
        <v>26</v>
      </c>
    </row>
    <row r="18" spans="1:13" ht="15.75" x14ac:dyDescent="0.25">
      <c r="A18" s="13"/>
      <c r="B18" s="61" t="s">
        <v>20</v>
      </c>
      <c r="C18" s="62"/>
      <c r="D18" s="62"/>
      <c r="E18" s="62"/>
      <c r="F18" s="62"/>
      <c r="G18" s="63"/>
      <c r="H18" s="61" t="s">
        <v>21</v>
      </c>
      <c r="I18" s="62"/>
      <c r="J18" s="62"/>
      <c r="K18" s="62"/>
      <c r="L18" s="62"/>
      <c r="M18" s="63"/>
    </row>
    <row r="19" spans="1:13" x14ac:dyDescent="0.25">
      <c r="B19" s="59" t="s">
        <v>2</v>
      </c>
      <c r="C19" s="60"/>
      <c r="D19" s="59" t="s">
        <v>3</v>
      </c>
      <c r="E19" s="60"/>
      <c r="F19" s="59" t="s">
        <v>4</v>
      </c>
      <c r="G19" s="60"/>
      <c r="H19" s="59" t="s">
        <v>2</v>
      </c>
      <c r="I19" s="60"/>
      <c r="J19" s="59" t="s">
        <v>3</v>
      </c>
      <c r="K19" s="60"/>
      <c r="L19" s="59" t="s">
        <v>4</v>
      </c>
      <c r="M19" s="60"/>
    </row>
    <row r="20" spans="1:13" x14ac:dyDescent="0.25">
      <c r="A20" s="28" t="s">
        <v>5</v>
      </c>
      <c r="B20" s="29" t="s">
        <v>6</v>
      </c>
      <c r="C20" s="30" t="s">
        <v>7</v>
      </c>
      <c r="D20" s="31" t="s">
        <v>6</v>
      </c>
      <c r="E20" s="32" t="s">
        <v>7</v>
      </c>
      <c r="F20" s="29" t="s">
        <v>6</v>
      </c>
      <c r="G20" s="37" t="s">
        <v>7</v>
      </c>
      <c r="H20" s="29" t="s">
        <v>6</v>
      </c>
      <c r="I20" s="30" t="s">
        <v>7</v>
      </c>
      <c r="J20" s="31" t="s">
        <v>6</v>
      </c>
      <c r="K20" s="32" t="s">
        <v>7</v>
      </c>
      <c r="L20" s="29" t="s">
        <v>6</v>
      </c>
      <c r="M20" s="37" t="s">
        <v>7</v>
      </c>
    </row>
    <row r="21" spans="1:13" x14ac:dyDescent="0.25">
      <c r="A21" s="43" t="s">
        <v>8</v>
      </c>
      <c r="B21" s="14">
        <v>1973.6289999999999</v>
      </c>
      <c r="C21" s="15">
        <v>10509.153749999999</v>
      </c>
      <c r="D21" s="14">
        <v>0</v>
      </c>
      <c r="E21" s="15">
        <v>0</v>
      </c>
      <c r="F21" s="14">
        <v>0</v>
      </c>
      <c r="G21" s="20">
        <v>0</v>
      </c>
      <c r="H21" s="14">
        <v>0</v>
      </c>
      <c r="I21" s="15">
        <v>0</v>
      </c>
      <c r="J21" s="14">
        <v>0</v>
      </c>
      <c r="K21" s="15">
        <v>0</v>
      </c>
      <c r="L21" s="14">
        <v>0</v>
      </c>
      <c r="M21" s="20">
        <v>0</v>
      </c>
    </row>
    <row r="22" spans="1:13" x14ac:dyDescent="0.25">
      <c r="A22" s="44" t="s">
        <v>9</v>
      </c>
      <c r="B22" s="17">
        <v>2837.826</v>
      </c>
      <c r="C22" s="18">
        <v>15140.964250000001</v>
      </c>
      <c r="D22" s="17">
        <v>0</v>
      </c>
      <c r="E22" s="18">
        <v>0</v>
      </c>
      <c r="F22" s="17">
        <v>0</v>
      </c>
      <c r="G22" s="21">
        <v>0</v>
      </c>
      <c r="H22" s="17">
        <v>0</v>
      </c>
      <c r="I22" s="18">
        <v>0</v>
      </c>
      <c r="J22" s="17">
        <v>0</v>
      </c>
      <c r="K22" s="18">
        <v>0</v>
      </c>
      <c r="L22" s="17">
        <v>0</v>
      </c>
      <c r="M22" s="22">
        <v>0</v>
      </c>
    </row>
    <row r="23" spans="1:13" x14ac:dyDescent="0.25">
      <c r="A23" s="44" t="s">
        <v>10</v>
      </c>
      <c r="B23" s="17">
        <v>3530.538</v>
      </c>
      <c r="C23" s="18">
        <v>17248.988499999999</v>
      </c>
      <c r="D23" s="17">
        <v>0.91100000000000003</v>
      </c>
      <c r="E23" s="18">
        <v>0.49</v>
      </c>
      <c r="F23" s="17">
        <v>0</v>
      </c>
      <c r="G23" s="22">
        <v>0</v>
      </c>
      <c r="H23" s="17">
        <v>53.735999999999997</v>
      </c>
      <c r="I23" s="18">
        <v>232.7431</v>
      </c>
      <c r="J23" s="17">
        <v>0</v>
      </c>
      <c r="K23" s="18">
        <v>0</v>
      </c>
      <c r="L23" s="17">
        <v>0</v>
      </c>
      <c r="M23" s="22">
        <v>0</v>
      </c>
    </row>
    <row r="24" spans="1:13" x14ac:dyDescent="0.25">
      <c r="A24" s="44" t="s">
        <v>22</v>
      </c>
      <c r="B24" s="17">
        <v>5039.3440000000001</v>
      </c>
      <c r="C24" s="18">
        <v>24609.802088</v>
      </c>
      <c r="D24" s="17">
        <v>95.852000000000004</v>
      </c>
      <c r="E24" s="18">
        <v>357.28800000000001</v>
      </c>
      <c r="F24" s="17">
        <v>0</v>
      </c>
      <c r="G24" s="22">
        <v>0</v>
      </c>
      <c r="H24" s="17">
        <v>151.01900000000001</v>
      </c>
      <c r="I24" s="18">
        <v>755.46961999999996</v>
      </c>
      <c r="J24" s="17">
        <v>0</v>
      </c>
      <c r="K24" s="18">
        <v>0</v>
      </c>
      <c r="L24" s="17">
        <v>0</v>
      </c>
      <c r="M24" s="22">
        <v>0</v>
      </c>
    </row>
    <row r="25" spans="1:13" x14ac:dyDescent="0.25">
      <c r="A25" s="44" t="s">
        <v>11</v>
      </c>
      <c r="B25" s="17">
        <v>827.33799999999997</v>
      </c>
      <c r="C25" s="18">
        <v>4450.2671250000003</v>
      </c>
      <c r="D25" s="17">
        <v>1601.3610000000001</v>
      </c>
      <c r="E25" s="18">
        <v>4989.9138750000002</v>
      </c>
      <c r="F25" s="17">
        <v>0</v>
      </c>
      <c r="G25" s="21">
        <v>0</v>
      </c>
      <c r="H25" s="17">
        <v>189.596</v>
      </c>
      <c r="I25" s="18">
        <v>741.74300000000005</v>
      </c>
      <c r="J25" s="17">
        <v>0</v>
      </c>
      <c r="K25" s="18">
        <v>0</v>
      </c>
      <c r="L25" s="17">
        <v>0</v>
      </c>
      <c r="M25" s="22">
        <v>0</v>
      </c>
    </row>
    <row r="26" spans="1:13" x14ac:dyDescent="0.25">
      <c r="A26" s="44" t="s">
        <v>12</v>
      </c>
      <c r="B26" s="17">
        <v>1607.0509999999999</v>
      </c>
      <c r="C26" s="18">
        <v>7353.0472220000001</v>
      </c>
      <c r="D26" s="17">
        <v>62.874000000000002</v>
      </c>
      <c r="E26" s="18">
        <v>280.63012500000002</v>
      </c>
      <c r="F26" s="17">
        <v>0</v>
      </c>
      <c r="G26" s="22">
        <v>0</v>
      </c>
      <c r="H26" s="17">
        <v>109.539</v>
      </c>
      <c r="I26" s="18">
        <v>443.43755499999997</v>
      </c>
      <c r="J26" s="17">
        <v>68.644999999999996</v>
      </c>
      <c r="K26" s="18">
        <v>268.31716</v>
      </c>
      <c r="L26" s="17">
        <v>0</v>
      </c>
      <c r="M26" s="22">
        <v>0</v>
      </c>
    </row>
    <row r="27" spans="1:13" x14ac:dyDescent="0.25">
      <c r="A27" s="44" t="s">
        <v>13</v>
      </c>
      <c r="B27" s="17">
        <v>1987.4570000000001</v>
      </c>
      <c r="C27" s="18">
        <v>9149.7713750000003</v>
      </c>
      <c r="D27" s="17">
        <v>787.08100000000002</v>
      </c>
      <c r="E27" s="18">
        <v>3249.5050000000001</v>
      </c>
      <c r="F27" s="17">
        <v>0</v>
      </c>
      <c r="G27" s="22">
        <v>0</v>
      </c>
      <c r="H27" s="17">
        <v>566.79899999999998</v>
      </c>
      <c r="I27" s="18">
        <v>2524.5141709999998</v>
      </c>
      <c r="J27" s="17">
        <v>299.06200000000001</v>
      </c>
      <c r="K27" s="18">
        <v>1237.7873090000001</v>
      </c>
      <c r="L27" s="17">
        <v>0</v>
      </c>
      <c r="M27" s="22">
        <v>0</v>
      </c>
    </row>
    <row r="28" spans="1:13" x14ac:dyDescent="0.25">
      <c r="A28" s="45" t="s">
        <v>14</v>
      </c>
      <c r="B28" s="23">
        <v>1915.751</v>
      </c>
      <c r="C28" s="24">
        <v>9846.622625</v>
      </c>
      <c r="D28" s="23">
        <v>0</v>
      </c>
      <c r="E28" s="24">
        <v>0</v>
      </c>
      <c r="F28" s="23">
        <v>0</v>
      </c>
      <c r="G28" s="25">
        <v>0</v>
      </c>
      <c r="H28" s="23">
        <v>0</v>
      </c>
      <c r="I28" s="24">
        <v>0</v>
      </c>
      <c r="J28" s="23">
        <v>0</v>
      </c>
      <c r="K28" s="24">
        <v>0</v>
      </c>
      <c r="L28" s="23">
        <v>0</v>
      </c>
      <c r="M28" s="25">
        <v>0</v>
      </c>
    </row>
    <row r="29" spans="1:13" x14ac:dyDescent="0.25">
      <c r="A29" s="38" t="s">
        <v>15</v>
      </c>
      <c r="B29" s="34">
        <f t="shared" ref="B29:G29" si="2">SUM(B21:B28)</f>
        <v>19718.933999999997</v>
      </c>
      <c r="C29" s="35">
        <f t="shared" si="2"/>
        <v>98308.616934999998</v>
      </c>
      <c r="D29" s="34">
        <f t="shared" si="2"/>
        <v>2548.0790000000002</v>
      </c>
      <c r="E29" s="35">
        <f t="shared" si="2"/>
        <v>8877.8270000000011</v>
      </c>
      <c r="F29" s="34">
        <f t="shared" si="2"/>
        <v>0</v>
      </c>
      <c r="G29" s="39">
        <f t="shared" si="2"/>
        <v>0</v>
      </c>
      <c r="H29" s="34">
        <f t="shared" ref="H29:M29" si="3">SUM(H21:H28)</f>
        <v>1070.6889999999999</v>
      </c>
      <c r="I29" s="35">
        <f t="shared" si="3"/>
        <v>4697.9074459999993</v>
      </c>
      <c r="J29" s="34">
        <f t="shared" si="3"/>
        <v>367.70699999999999</v>
      </c>
      <c r="K29" s="35">
        <f t="shared" si="3"/>
        <v>1506.1044690000001</v>
      </c>
      <c r="L29" s="34">
        <f t="shared" si="3"/>
        <v>0</v>
      </c>
      <c r="M29" s="39">
        <f t="shared" si="3"/>
        <v>0</v>
      </c>
    </row>
    <row r="32" spans="1:13" s="26" customFormat="1" ht="15.75" x14ac:dyDescent="0.25">
      <c r="A32" s="42" t="s">
        <v>16</v>
      </c>
    </row>
    <row r="33" spans="1:1" s="26" customFormat="1" ht="12" x14ac:dyDescent="0.2">
      <c r="A33" s="26" t="s">
        <v>17</v>
      </c>
    </row>
    <row r="34" spans="1:1" s="26" customFormat="1" ht="12" x14ac:dyDescent="0.2">
      <c r="A34" s="27" t="s">
        <v>18</v>
      </c>
    </row>
    <row r="35" spans="1:1" s="26" customFormat="1" ht="12" x14ac:dyDescent="0.2">
      <c r="A35" s="27" t="s">
        <v>19</v>
      </c>
    </row>
  </sheetData>
  <mergeCells count="11">
    <mergeCell ref="B18:G18"/>
    <mergeCell ref="H18:M18"/>
    <mergeCell ref="B9:C9"/>
    <mergeCell ref="D9:E9"/>
    <mergeCell ref="F9:G9"/>
    <mergeCell ref="H19:I19"/>
    <mergeCell ref="J19:K19"/>
    <mergeCell ref="L19:M19"/>
    <mergeCell ref="B19:C19"/>
    <mergeCell ref="D19:E19"/>
    <mergeCell ref="F19:G1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A6" sqref="A6"/>
    </sheetView>
  </sheetViews>
  <sheetFormatPr baseColWidth="10" defaultRowHeight="13.5" x14ac:dyDescent="0.25"/>
  <cols>
    <col min="1" max="1" width="20.5703125" style="11" customWidth="1"/>
    <col min="2" max="16384" width="11.42578125" style="11"/>
  </cols>
  <sheetData>
    <row r="1" spans="1:9" s="3" customFormat="1" ht="30" x14ac:dyDescent="0.5">
      <c r="A1" s="40" t="s">
        <v>24</v>
      </c>
      <c r="B1" s="1"/>
      <c r="C1" s="1"/>
      <c r="D1" s="1"/>
      <c r="E1" s="2"/>
      <c r="F1" s="2"/>
      <c r="G1" s="2"/>
      <c r="H1" s="2"/>
      <c r="I1" s="2"/>
    </row>
    <row r="2" spans="1:9" s="6" customFormat="1" ht="18.75" x14ac:dyDescent="0.3">
      <c r="A2" s="41" t="s">
        <v>0</v>
      </c>
      <c r="B2" s="4"/>
      <c r="C2" s="4"/>
      <c r="D2" s="4"/>
      <c r="E2" s="5"/>
      <c r="F2" s="5"/>
      <c r="G2" s="5"/>
      <c r="H2" s="5"/>
      <c r="I2" s="5"/>
    </row>
    <row r="3" spans="1:9" s="6" customFormat="1" x14ac:dyDescent="0.25">
      <c r="A3" s="7"/>
      <c r="B3" s="4"/>
      <c r="C3" s="4"/>
      <c r="D3" s="4"/>
      <c r="E3" s="5"/>
      <c r="F3" s="5"/>
      <c r="G3" s="5"/>
      <c r="H3" s="5"/>
      <c r="I3" s="5"/>
    </row>
    <row r="4" spans="1:9" s="6" customFormat="1" x14ac:dyDescent="0.25">
      <c r="A4" s="8" t="s">
        <v>1</v>
      </c>
      <c r="B4" s="4"/>
      <c r="C4" s="4"/>
      <c r="D4" s="4"/>
      <c r="E4" s="5"/>
      <c r="F4" s="5"/>
      <c r="G4" s="5"/>
      <c r="H4" s="5"/>
      <c r="I4" s="5"/>
    </row>
    <row r="5" spans="1:9" x14ac:dyDescent="0.25">
      <c r="A5" s="8" t="s">
        <v>54</v>
      </c>
      <c r="B5" s="9"/>
      <c r="C5" s="9"/>
      <c r="D5" s="9"/>
      <c r="E5" s="10"/>
      <c r="F5" s="10"/>
      <c r="G5" s="10"/>
      <c r="H5" s="10"/>
      <c r="I5" s="10"/>
    </row>
    <row r="6" spans="1:9" x14ac:dyDescent="0.25">
      <c r="A6" s="12"/>
    </row>
    <row r="8" spans="1:9" ht="15.75" x14ac:dyDescent="0.25">
      <c r="A8" s="42" t="s">
        <v>44</v>
      </c>
    </row>
    <row r="9" spans="1:9" x14ac:dyDescent="0.25">
      <c r="B9" s="59" t="s">
        <v>20</v>
      </c>
      <c r="C9" s="60"/>
      <c r="D9" s="59" t="s">
        <v>21</v>
      </c>
      <c r="E9" s="60"/>
      <c r="F9" s="64" t="s">
        <v>15</v>
      </c>
      <c r="G9" s="65"/>
    </row>
    <row r="10" spans="1:9" x14ac:dyDescent="0.25">
      <c r="A10" s="28" t="s">
        <v>23</v>
      </c>
      <c r="B10" s="29" t="s">
        <v>6</v>
      </c>
      <c r="C10" s="33" t="s">
        <v>7</v>
      </c>
      <c r="D10" s="31" t="s">
        <v>6</v>
      </c>
      <c r="E10" s="32" t="s">
        <v>7</v>
      </c>
      <c r="F10" s="53" t="s">
        <v>6</v>
      </c>
      <c r="G10" s="54" t="s">
        <v>7</v>
      </c>
    </row>
    <row r="11" spans="1:9" x14ac:dyDescent="0.25">
      <c r="A11" s="43" t="s">
        <v>2</v>
      </c>
      <c r="B11" s="14">
        <f>B29</f>
        <v>129.22499999999999</v>
      </c>
      <c r="C11" s="16">
        <f>C29</f>
        <v>839.09024999999997</v>
      </c>
      <c r="D11" s="14">
        <f>H29</f>
        <v>10.811999999999999</v>
      </c>
      <c r="E11" s="15">
        <f>I29</f>
        <v>55.066794999999999</v>
      </c>
      <c r="F11" s="57">
        <f t="shared" ref="F11:G13" si="0">B11+D11</f>
        <v>140.03700000000001</v>
      </c>
      <c r="G11" s="58">
        <f t="shared" si="0"/>
        <v>894.15704499999993</v>
      </c>
    </row>
    <row r="12" spans="1:9" x14ac:dyDescent="0.25">
      <c r="A12" s="49" t="s">
        <v>3</v>
      </c>
      <c r="B12" s="50">
        <f>D29</f>
        <v>30765.071</v>
      </c>
      <c r="C12" s="52">
        <f>E29</f>
        <v>143893.43742500001</v>
      </c>
      <c r="D12" s="50">
        <f>J29</f>
        <v>2056.8850000000002</v>
      </c>
      <c r="E12" s="51">
        <f>K29</f>
        <v>8945.2576950000002</v>
      </c>
      <c r="F12" s="57">
        <f t="shared" si="0"/>
        <v>32821.955999999998</v>
      </c>
      <c r="G12" s="58">
        <f t="shared" si="0"/>
        <v>152838.69512000002</v>
      </c>
    </row>
    <row r="13" spans="1:9" x14ac:dyDescent="0.25">
      <c r="A13" s="44" t="s">
        <v>4</v>
      </c>
      <c r="B13" s="17">
        <f>F29</f>
        <v>264.06200000000001</v>
      </c>
      <c r="C13" s="19">
        <f>G29</f>
        <v>1125.4659999999999</v>
      </c>
      <c r="D13" s="17">
        <f>L29</f>
        <v>73.998000000000005</v>
      </c>
      <c r="E13" s="18">
        <f>M29</f>
        <v>179.13159999999999</v>
      </c>
      <c r="F13" s="57">
        <f t="shared" si="0"/>
        <v>338.06</v>
      </c>
      <c r="G13" s="58">
        <f t="shared" si="0"/>
        <v>1304.5975999999998</v>
      </c>
    </row>
    <row r="14" spans="1:9" x14ac:dyDescent="0.25">
      <c r="A14" s="28" t="s">
        <v>15</v>
      </c>
      <c r="B14" s="34">
        <f t="shared" ref="B14:G14" si="1">SUM(B11:B13)</f>
        <v>31158.358</v>
      </c>
      <c r="C14" s="36">
        <f t="shared" si="1"/>
        <v>145857.99367500001</v>
      </c>
      <c r="D14" s="34">
        <f t="shared" si="1"/>
        <v>2141.6950000000002</v>
      </c>
      <c r="E14" s="35">
        <f t="shared" si="1"/>
        <v>9179.4560900000015</v>
      </c>
      <c r="F14" s="55">
        <f t="shared" si="1"/>
        <v>33300.052999999993</v>
      </c>
      <c r="G14" s="56">
        <f t="shared" si="1"/>
        <v>155037.44976500003</v>
      </c>
    </row>
    <row r="15" spans="1:9" ht="15.75" x14ac:dyDescent="0.25">
      <c r="A15" s="42"/>
    </row>
    <row r="17" spans="1:13" ht="15.75" x14ac:dyDescent="0.25">
      <c r="A17" s="42" t="s">
        <v>45</v>
      </c>
    </row>
    <row r="18" spans="1:13" ht="15.75" x14ac:dyDescent="0.25">
      <c r="A18" s="13"/>
      <c r="B18" s="61" t="s">
        <v>20</v>
      </c>
      <c r="C18" s="62"/>
      <c r="D18" s="62"/>
      <c r="E18" s="62"/>
      <c r="F18" s="62"/>
      <c r="G18" s="63"/>
      <c r="H18" s="61" t="s">
        <v>21</v>
      </c>
      <c r="I18" s="62"/>
      <c r="J18" s="62"/>
      <c r="K18" s="62"/>
      <c r="L18" s="62"/>
      <c r="M18" s="63"/>
    </row>
    <row r="19" spans="1:13" x14ac:dyDescent="0.25">
      <c r="B19" s="59" t="s">
        <v>2</v>
      </c>
      <c r="C19" s="60"/>
      <c r="D19" s="59" t="s">
        <v>3</v>
      </c>
      <c r="E19" s="60"/>
      <c r="F19" s="59" t="s">
        <v>4</v>
      </c>
      <c r="G19" s="60"/>
      <c r="H19" s="59" t="s">
        <v>2</v>
      </c>
      <c r="I19" s="60"/>
      <c r="J19" s="59" t="s">
        <v>3</v>
      </c>
      <c r="K19" s="60"/>
      <c r="L19" s="59" t="s">
        <v>4</v>
      </c>
      <c r="M19" s="60"/>
    </row>
    <row r="20" spans="1:13" x14ac:dyDescent="0.25">
      <c r="A20" s="28" t="s">
        <v>5</v>
      </c>
      <c r="B20" s="29" t="s">
        <v>6</v>
      </c>
      <c r="C20" s="30" t="s">
        <v>7</v>
      </c>
      <c r="D20" s="31" t="s">
        <v>6</v>
      </c>
      <c r="E20" s="32" t="s">
        <v>7</v>
      </c>
      <c r="F20" s="29" t="s">
        <v>6</v>
      </c>
      <c r="G20" s="37" t="s">
        <v>7</v>
      </c>
      <c r="H20" s="29" t="s">
        <v>6</v>
      </c>
      <c r="I20" s="30" t="s">
        <v>7</v>
      </c>
      <c r="J20" s="31" t="s">
        <v>6</v>
      </c>
      <c r="K20" s="32" t="s">
        <v>7</v>
      </c>
      <c r="L20" s="29" t="s">
        <v>6</v>
      </c>
      <c r="M20" s="37" t="s">
        <v>7</v>
      </c>
    </row>
    <row r="21" spans="1:13" x14ac:dyDescent="0.25">
      <c r="A21" s="43" t="s">
        <v>8</v>
      </c>
      <c r="B21" s="14">
        <v>0</v>
      </c>
      <c r="C21" s="15">
        <v>0</v>
      </c>
      <c r="D21" s="14">
        <v>3577.6129999999998</v>
      </c>
      <c r="E21" s="15">
        <v>15917.331375</v>
      </c>
      <c r="F21" s="14">
        <v>0</v>
      </c>
      <c r="G21" s="46">
        <v>0</v>
      </c>
      <c r="H21" s="14">
        <v>0</v>
      </c>
      <c r="I21" s="15">
        <v>0</v>
      </c>
      <c r="J21" s="14">
        <v>0</v>
      </c>
      <c r="K21" s="15">
        <v>0</v>
      </c>
      <c r="L21" s="14">
        <v>0</v>
      </c>
      <c r="M21" s="46">
        <v>0</v>
      </c>
    </row>
    <row r="22" spans="1:13" x14ac:dyDescent="0.25">
      <c r="A22" s="44" t="s">
        <v>9</v>
      </c>
      <c r="B22" s="17">
        <v>0</v>
      </c>
      <c r="C22" s="18">
        <v>0</v>
      </c>
      <c r="D22" s="17">
        <v>3160.277</v>
      </c>
      <c r="E22" s="18">
        <v>15692.536125000001</v>
      </c>
      <c r="F22" s="17">
        <v>0</v>
      </c>
      <c r="G22" s="47">
        <v>0</v>
      </c>
      <c r="H22" s="17">
        <v>0</v>
      </c>
      <c r="I22" s="18">
        <v>0</v>
      </c>
      <c r="J22" s="17">
        <v>0</v>
      </c>
      <c r="K22" s="18">
        <v>0</v>
      </c>
      <c r="L22" s="17">
        <v>0</v>
      </c>
      <c r="M22" s="47">
        <v>0</v>
      </c>
    </row>
    <row r="23" spans="1:13" x14ac:dyDescent="0.25">
      <c r="A23" s="44" t="s">
        <v>10</v>
      </c>
      <c r="B23" s="17">
        <v>129.22499999999999</v>
      </c>
      <c r="C23" s="18">
        <v>839.09024999999997</v>
      </c>
      <c r="D23" s="17">
        <v>7467.8320000000003</v>
      </c>
      <c r="E23" s="18">
        <v>37839.743125000001</v>
      </c>
      <c r="F23" s="17">
        <v>129.374</v>
      </c>
      <c r="G23" s="47">
        <v>594.96400000000006</v>
      </c>
      <c r="H23" s="17">
        <v>0</v>
      </c>
      <c r="I23" s="18">
        <v>0</v>
      </c>
      <c r="J23" s="17">
        <v>155.51599999999999</v>
      </c>
      <c r="K23" s="18">
        <v>571.382835</v>
      </c>
      <c r="L23" s="17">
        <v>0</v>
      </c>
      <c r="M23" s="47">
        <v>0</v>
      </c>
    </row>
    <row r="24" spans="1:13" x14ac:dyDescent="0.25">
      <c r="A24" s="44" t="s">
        <v>22</v>
      </c>
      <c r="B24" s="17">
        <v>0</v>
      </c>
      <c r="C24" s="18">
        <v>0</v>
      </c>
      <c r="D24" s="17">
        <v>3928.75</v>
      </c>
      <c r="E24" s="18">
        <v>16666.698571000001</v>
      </c>
      <c r="F24" s="17">
        <v>0</v>
      </c>
      <c r="G24" s="47">
        <v>0</v>
      </c>
      <c r="H24" s="17">
        <v>0</v>
      </c>
      <c r="I24" s="18">
        <v>0</v>
      </c>
      <c r="J24" s="17">
        <v>57.661999999999999</v>
      </c>
      <c r="K24" s="18">
        <v>231.32094499999999</v>
      </c>
      <c r="L24" s="17">
        <v>0</v>
      </c>
      <c r="M24" s="47">
        <v>0</v>
      </c>
    </row>
    <row r="25" spans="1:13" x14ac:dyDescent="0.25">
      <c r="A25" s="44" t="s">
        <v>11</v>
      </c>
      <c r="B25" s="17">
        <v>0</v>
      </c>
      <c r="C25" s="18">
        <v>0</v>
      </c>
      <c r="D25" s="17">
        <v>5427.134</v>
      </c>
      <c r="E25" s="18">
        <v>27048.204369999999</v>
      </c>
      <c r="F25" s="17">
        <v>0</v>
      </c>
      <c r="G25" s="47">
        <v>0</v>
      </c>
      <c r="H25" s="17">
        <v>0</v>
      </c>
      <c r="I25" s="18">
        <v>0</v>
      </c>
      <c r="J25" s="17">
        <v>297.06799999999998</v>
      </c>
      <c r="K25" s="18">
        <v>1176.721</v>
      </c>
      <c r="L25" s="17">
        <v>0</v>
      </c>
      <c r="M25" s="47">
        <v>0</v>
      </c>
    </row>
    <row r="26" spans="1:13" x14ac:dyDescent="0.25">
      <c r="A26" s="44" t="s">
        <v>12</v>
      </c>
      <c r="B26" s="17">
        <v>0</v>
      </c>
      <c r="C26" s="18">
        <v>0</v>
      </c>
      <c r="D26" s="17">
        <v>2529.319</v>
      </c>
      <c r="E26" s="18">
        <v>10999.267250000001</v>
      </c>
      <c r="F26" s="17">
        <v>5.0380000000000003</v>
      </c>
      <c r="G26" s="47">
        <v>10.330875000000001</v>
      </c>
      <c r="H26" s="17">
        <v>10.811999999999999</v>
      </c>
      <c r="I26" s="18">
        <v>55.066794999999999</v>
      </c>
      <c r="J26" s="17">
        <v>445.77300000000002</v>
      </c>
      <c r="K26" s="18">
        <v>2053.0720649999998</v>
      </c>
      <c r="L26" s="17">
        <v>30.114999999999998</v>
      </c>
      <c r="M26" s="47">
        <v>69.706024999999997</v>
      </c>
    </row>
    <row r="27" spans="1:13" x14ac:dyDescent="0.25">
      <c r="A27" s="44" t="s">
        <v>13</v>
      </c>
      <c r="B27" s="17">
        <v>0</v>
      </c>
      <c r="C27" s="18">
        <v>0</v>
      </c>
      <c r="D27" s="17">
        <v>2464.5680000000002</v>
      </c>
      <c r="E27" s="18">
        <v>10734.900609</v>
      </c>
      <c r="F27" s="17">
        <v>25.652999999999999</v>
      </c>
      <c r="G27" s="47">
        <v>42.661124999999998</v>
      </c>
      <c r="H27" s="17">
        <v>0</v>
      </c>
      <c r="I27" s="18">
        <v>0</v>
      </c>
      <c r="J27" s="17">
        <v>986.32100000000003</v>
      </c>
      <c r="K27" s="18">
        <v>4558.1505299999999</v>
      </c>
      <c r="L27" s="17">
        <v>43.883000000000003</v>
      </c>
      <c r="M27" s="47">
        <v>109.42557499999999</v>
      </c>
    </row>
    <row r="28" spans="1:13" x14ac:dyDescent="0.25">
      <c r="A28" s="45" t="s">
        <v>14</v>
      </c>
      <c r="B28" s="23">
        <v>0</v>
      </c>
      <c r="C28" s="24">
        <v>0</v>
      </c>
      <c r="D28" s="23">
        <v>2209.578</v>
      </c>
      <c r="E28" s="24">
        <v>8994.7559999999994</v>
      </c>
      <c r="F28" s="23">
        <v>103.997</v>
      </c>
      <c r="G28" s="48">
        <v>477.51</v>
      </c>
      <c r="H28" s="23">
        <v>0</v>
      </c>
      <c r="I28" s="24">
        <v>0</v>
      </c>
      <c r="J28" s="23">
        <v>114.545</v>
      </c>
      <c r="K28" s="24">
        <v>354.61032</v>
      </c>
      <c r="L28" s="23">
        <v>0</v>
      </c>
      <c r="M28" s="48">
        <v>0</v>
      </c>
    </row>
    <row r="29" spans="1:13" x14ac:dyDescent="0.25">
      <c r="A29" s="38" t="s">
        <v>15</v>
      </c>
      <c r="B29" s="34">
        <f t="shared" ref="B29:M29" si="2">SUM(B21:B28)</f>
        <v>129.22499999999999</v>
      </c>
      <c r="C29" s="35">
        <f t="shared" si="2"/>
        <v>839.09024999999997</v>
      </c>
      <c r="D29" s="34">
        <f t="shared" si="2"/>
        <v>30765.071</v>
      </c>
      <c r="E29" s="35">
        <f t="shared" si="2"/>
        <v>143893.43742500001</v>
      </c>
      <c r="F29" s="34">
        <f t="shared" si="2"/>
        <v>264.06200000000001</v>
      </c>
      <c r="G29" s="39">
        <f t="shared" si="2"/>
        <v>1125.4659999999999</v>
      </c>
      <c r="H29" s="34">
        <f t="shared" si="2"/>
        <v>10.811999999999999</v>
      </c>
      <c r="I29" s="35">
        <f t="shared" si="2"/>
        <v>55.066794999999999</v>
      </c>
      <c r="J29" s="34">
        <f t="shared" si="2"/>
        <v>2056.8850000000002</v>
      </c>
      <c r="K29" s="35">
        <f t="shared" si="2"/>
        <v>8945.2576950000002</v>
      </c>
      <c r="L29" s="34">
        <f t="shared" si="2"/>
        <v>73.998000000000005</v>
      </c>
      <c r="M29" s="39">
        <f t="shared" si="2"/>
        <v>179.13159999999999</v>
      </c>
    </row>
    <row r="32" spans="1:13" s="26" customFormat="1" ht="15.75" x14ac:dyDescent="0.25">
      <c r="A32" s="42" t="s">
        <v>16</v>
      </c>
    </row>
    <row r="33" spans="1:1" s="26" customFormat="1" ht="12" x14ac:dyDescent="0.2">
      <c r="A33" s="26" t="s">
        <v>17</v>
      </c>
    </row>
    <row r="34" spans="1:1" s="26" customFormat="1" ht="12" x14ac:dyDescent="0.2">
      <c r="A34" s="27" t="s">
        <v>18</v>
      </c>
    </row>
    <row r="35" spans="1:1" s="26" customFormat="1" ht="12" x14ac:dyDescent="0.2">
      <c r="A35" s="27" t="s">
        <v>19</v>
      </c>
    </row>
  </sheetData>
  <mergeCells count="11">
    <mergeCell ref="L19:M19"/>
    <mergeCell ref="B19:C19"/>
    <mergeCell ref="D19:E19"/>
    <mergeCell ref="F19:G19"/>
    <mergeCell ref="H19:I19"/>
    <mergeCell ref="J19:K19"/>
    <mergeCell ref="B9:C9"/>
    <mergeCell ref="D9:E9"/>
    <mergeCell ref="F9:G9"/>
    <mergeCell ref="B18:G18"/>
    <mergeCell ref="H18:M1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A6" sqref="A6"/>
    </sheetView>
  </sheetViews>
  <sheetFormatPr baseColWidth="10" defaultRowHeight="13.5" x14ac:dyDescent="0.25"/>
  <cols>
    <col min="1" max="1" width="20.5703125" style="11" customWidth="1"/>
    <col min="2" max="16384" width="11.42578125" style="11"/>
  </cols>
  <sheetData>
    <row r="1" spans="1:9" s="3" customFormat="1" ht="30" x14ac:dyDescent="0.5">
      <c r="A1" s="40" t="s">
        <v>24</v>
      </c>
      <c r="B1" s="1"/>
      <c r="C1" s="1"/>
      <c r="D1" s="1"/>
      <c r="E1" s="2"/>
      <c r="F1" s="2"/>
      <c r="G1" s="2"/>
      <c r="H1" s="2"/>
      <c r="I1" s="2"/>
    </row>
    <row r="2" spans="1:9" s="6" customFormat="1" ht="18.75" x14ac:dyDescent="0.3">
      <c r="A2" s="41" t="s">
        <v>0</v>
      </c>
      <c r="B2" s="4"/>
      <c r="C2" s="4"/>
      <c r="D2" s="4"/>
      <c r="E2" s="5"/>
      <c r="F2" s="5"/>
      <c r="G2" s="5"/>
      <c r="H2" s="5"/>
      <c r="I2" s="5"/>
    </row>
    <row r="3" spans="1:9" s="6" customFormat="1" x14ac:dyDescent="0.25">
      <c r="A3" s="7"/>
      <c r="B3" s="4"/>
      <c r="C3" s="4"/>
      <c r="D3" s="4"/>
      <c r="E3" s="5"/>
      <c r="F3" s="5"/>
      <c r="G3" s="5"/>
      <c r="H3" s="5"/>
      <c r="I3" s="5"/>
    </row>
    <row r="4" spans="1:9" s="6" customFormat="1" x14ac:dyDescent="0.25">
      <c r="A4" s="8" t="s">
        <v>1</v>
      </c>
      <c r="B4" s="4"/>
      <c r="C4" s="4"/>
      <c r="D4" s="4"/>
      <c r="E4" s="5"/>
      <c r="F4" s="5"/>
      <c r="G4" s="5"/>
      <c r="H4" s="5"/>
      <c r="I4" s="5"/>
    </row>
    <row r="5" spans="1:9" x14ac:dyDescent="0.25">
      <c r="A5" s="8" t="s">
        <v>55</v>
      </c>
      <c r="B5" s="9"/>
      <c r="C5" s="9"/>
      <c r="D5" s="9"/>
      <c r="E5" s="10"/>
      <c r="F5" s="10"/>
      <c r="G5" s="10"/>
      <c r="H5" s="10"/>
      <c r="I5" s="10"/>
    </row>
    <row r="6" spans="1:9" x14ac:dyDescent="0.25">
      <c r="A6" s="12"/>
    </row>
    <row r="8" spans="1:9" ht="15.75" x14ac:dyDescent="0.25">
      <c r="A8" s="42" t="s">
        <v>47</v>
      </c>
    </row>
    <row r="9" spans="1:9" x14ac:dyDescent="0.25">
      <c r="B9" s="59" t="s">
        <v>20</v>
      </c>
      <c r="C9" s="60"/>
      <c r="D9" s="59" t="s">
        <v>21</v>
      </c>
      <c r="E9" s="60"/>
      <c r="F9" s="64" t="s">
        <v>15</v>
      </c>
      <c r="G9" s="65"/>
    </row>
    <row r="10" spans="1:9" x14ac:dyDescent="0.25">
      <c r="A10" s="28" t="s">
        <v>23</v>
      </c>
      <c r="B10" s="29" t="s">
        <v>6</v>
      </c>
      <c r="C10" s="33" t="s">
        <v>7</v>
      </c>
      <c r="D10" s="31" t="s">
        <v>6</v>
      </c>
      <c r="E10" s="32" t="s">
        <v>7</v>
      </c>
      <c r="F10" s="53" t="s">
        <v>6</v>
      </c>
      <c r="G10" s="54" t="s">
        <v>7</v>
      </c>
    </row>
    <row r="11" spans="1:9" x14ac:dyDescent="0.25">
      <c r="A11" s="43" t="s">
        <v>2</v>
      </c>
      <c r="B11" s="14">
        <f>B29</f>
        <v>2.2560000000000002</v>
      </c>
      <c r="C11" s="16">
        <f>C29</f>
        <v>22.548249999999999</v>
      </c>
      <c r="D11" s="14">
        <f>H29</f>
        <v>34.997999999999998</v>
      </c>
      <c r="E11" s="15">
        <f>I29</f>
        <v>261.93643500000002</v>
      </c>
      <c r="F11" s="57">
        <f t="shared" ref="F11:G13" si="0">B11+D11</f>
        <v>37.253999999999998</v>
      </c>
      <c r="G11" s="58">
        <f t="shared" si="0"/>
        <v>284.48468500000001</v>
      </c>
    </row>
    <row r="12" spans="1:9" x14ac:dyDescent="0.25">
      <c r="A12" s="49" t="s">
        <v>3</v>
      </c>
      <c r="B12" s="50">
        <f>D29</f>
        <v>25489.634999999998</v>
      </c>
      <c r="C12" s="52">
        <f>E29</f>
        <v>120352.76141900002</v>
      </c>
      <c r="D12" s="50">
        <f>J29</f>
        <v>1963.9639999999999</v>
      </c>
      <c r="E12" s="51">
        <f>K29</f>
        <v>8173.8229150000006</v>
      </c>
      <c r="F12" s="57">
        <f t="shared" si="0"/>
        <v>27453.598999999998</v>
      </c>
      <c r="G12" s="58">
        <f t="shared" si="0"/>
        <v>128526.58433400001</v>
      </c>
    </row>
    <row r="13" spans="1:9" x14ac:dyDescent="0.25">
      <c r="A13" s="44" t="s">
        <v>4</v>
      </c>
      <c r="B13" s="17">
        <f>F29</f>
        <v>287.81399999999996</v>
      </c>
      <c r="C13" s="19">
        <f>G29</f>
        <v>1067.8173750000001</v>
      </c>
      <c r="D13" s="17">
        <f>L29</f>
        <v>199.78399999999999</v>
      </c>
      <c r="E13" s="18">
        <f>M29</f>
        <v>571.66939000000002</v>
      </c>
      <c r="F13" s="57">
        <f t="shared" si="0"/>
        <v>487.59799999999996</v>
      </c>
      <c r="G13" s="58">
        <f t="shared" si="0"/>
        <v>1639.4867650000001</v>
      </c>
    </row>
    <row r="14" spans="1:9" x14ac:dyDescent="0.25">
      <c r="A14" s="28" t="s">
        <v>15</v>
      </c>
      <c r="B14" s="34">
        <f t="shared" ref="B14:G14" si="1">SUM(B11:B13)</f>
        <v>25779.704999999998</v>
      </c>
      <c r="C14" s="36">
        <f t="shared" si="1"/>
        <v>121443.12704400002</v>
      </c>
      <c r="D14" s="34">
        <f t="shared" si="1"/>
        <v>2198.7460000000001</v>
      </c>
      <c r="E14" s="35">
        <f t="shared" si="1"/>
        <v>9007.4287399999994</v>
      </c>
      <c r="F14" s="55">
        <f t="shared" si="1"/>
        <v>27978.451000000001</v>
      </c>
      <c r="G14" s="56">
        <f t="shared" si="1"/>
        <v>130450.55578400001</v>
      </c>
    </row>
    <row r="15" spans="1:9" ht="15.75" x14ac:dyDescent="0.25">
      <c r="A15" s="42"/>
    </row>
    <row r="17" spans="1:13" ht="15.75" x14ac:dyDescent="0.25">
      <c r="A17" s="42" t="s">
        <v>48</v>
      </c>
    </row>
    <row r="18" spans="1:13" ht="15.75" x14ac:dyDescent="0.25">
      <c r="A18" s="13"/>
      <c r="B18" s="61" t="s">
        <v>20</v>
      </c>
      <c r="C18" s="62"/>
      <c r="D18" s="62"/>
      <c r="E18" s="62"/>
      <c r="F18" s="62"/>
      <c r="G18" s="63"/>
      <c r="H18" s="61" t="s">
        <v>21</v>
      </c>
      <c r="I18" s="62"/>
      <c r="J18" s="62"/>
      <c r="K18" s="62"/>
      <c r="L18" s="62"/>
      <c r="M18" s="63"/>
    </row>
    <row r="19" spans="1:13" x14ac:dyDescent="0.25">
      <c r="B19" s="59" t="s">
        <v>2</v>
      </c>
      <c r="C19" s="60"/>
      <c r="D19" s="59" t="s">
        <v>3</v>
      </c>
      <c r="E19" s="60"/>
      <c r="F19" s="59" t="s">
        <v>4</v>
      </c>
      <c r="G19" s="60"/>
      <c r="H19" s="59" t="s">
        <v>2</v>
      </c>
      <c r="I19" s="60"/>
      <c r="J19" s="59" t="s">
        <v>3</v>
      </c>
      <c r="K19" s="60"/>
      <c r="L19" s="59" t="s">
        <v>4</v>
      </c>
      <c r="M19" s="60"/>
    </row>
    <row r="20" spans="1:13" x14ac:dyDescent="0.25">
      <c r="A20" s="28" t="s">
        <v>5</v>
      </c>
      <c r="B20" s="29" t="s">
        <v>6</v>
      </c>
      <c r="C20" s="30" t="s">
        <v>7</v>
      </c>
      <c r="D20" s="31" t="s">
        <v>6</v>
      </c>
      <c r="E20" s="32" t="s">
        <v>7</v>
      </c>
      <c r="F20" s="29" t="s">
        <v>6</v>
      </c>
      <c r="G20" s="37" t="s">
        <v>7</v>
      </c>
      <c r="H20" s="29" t="s">
        <v>6</v>
      </c>
      <c r="I20" s="30" t="s">
        <v>7</v>
      </c>
      <c r="J20" s="31" t="s">
        <v>6</v>
      </c>
      <c r="K20" s="32" t="s">
        <v>7</v>
      </c>
      <c r="L20" s="29" t="s">
        <v>6</v>
      </c>
      <c r="M20" s="37" t="s">
        <v>7</v>
      </c>
    </row>
    <row r="21" spans="1:13" x14ac:dyDescent="0.25">
      <c r="A21" s="43" t="s">
        <v>8</v>
      </c>
      <c r="B21" s="14">
        <v>0</v>
      </c>
      <c r="C21" s="15">
        <v>0</v>
      </c>
      <c r="D21" s="14">
        <v>3946.7660000000001</v>
      </c>
      <c r="E21" s="15">
        <v>16796.836125000002</v>
      </c>
      <c r="F21" s="14">
        <v>0</v>
      </c>
      <c r="G21" s="46">
        <v>0</v>
      </c>
      <c r="H21" s="14">
        <v>0</v>
      </c>
      <c r="I21" s="15">
        <v>0</v>
      </c>
      <c r="J21" s="14">
        <v>0</v>
      </c>
      <c r="K21" s="15">
        <v>0</v>
      </c>
      <c r="L21" s="14">
        <v>0</v>
      </c>
      <c r="M21" s="46">
        <v>0</v>
      </c>
    </row>
    <row r="22" spans="1:13" x14ac:dyDescent="0.25">
      <c r="A22" s="44" t="s">
        <v>9</v>
      </c>
      <c r="B22" s="17">
        <v>0</v>
      </c>
      <c r="C22" s="18">
        <v>0</v>
      </c>
      <c r="D22" s="17">
        <v>3647.4430000000002</v>
      </c>
      <c r="E22" s="18">
        <v>18452.322</v>
      </c>
      <c r="F22" s="17">
        <v>0</v>
      </c>
      <c r="G22" s="47">
        <v>0</v>
      </c>
      <c r="H22" s="17">
        <v>0</v>
      </c>
      <c r="I22" s="18">
        <v>0</v>
      </c>
      <c r="J22" s="17">
        <v>0</v>
      </c>
      <c r="K22" s="18">
        <v>0</v>
      </c>
      <c r="L22" s="17">
        <v>0</v>
      </c>
      <c r="M22" s="47">
        <v>0</v>
      </c>
    </row>
    <row r="23" spans="1:13" x14ac:dyDescent="0.25">
      <c r="A23" s="44" t="s">
        <v>10</v>
      </c>
      <c r="B23" s="17">
        <v>1.014</v>
      </c>
      <c r="C23" s="18">
        <v>10.243</v>
      </c>
      <c r="D23" s="17">
        <v>5365.6459999999997</v>
      </c>
      <c r="E23" s="18">
        <v>26981.599875</v>
      </c>
      <c r="F23" s="17">
        <v>69.56</v>
      </c>
      <c r="G23" s="47">
        <v>504.68200000000002</v>
      </c>
      <c r="H23" s="17">
        <v>0</v>
      </c>
      <c r="I23" s="18">
        <v>0</v>
      </c>
      <c r="J23" s="17">
        <v>119.738</v>
      </c>
      <c r="K23" s="18">
        <v>443.82245499999999</v>
      </c>
      <c r="L23" s="17">
        <v>0</v>
      </c>
      <c r="M23" s="47">
        <v>0</v>
      </c>
    </row>
    <row r="24" spans="1:13" x14ac:dyDescent="0.25">
      <c r="A24" s="44" t="s">
        <v>22</v>
      </c>
      <c r="B24" s="17">
        <v>1.242</v>
      </c>
      <c r="C24" s="18">
        <v>12.305249999999999</v>
      </c>
      <c r="D24" s="17">
        <v>1798.836</v>
      </c>
      <c r="E24" s="18">
        <v>9142.8866770000004</v>
      </c>
      <c r="F24" s="17">
        <v>0</v>
      </c>
      <c r="G24" s="47">
        <v>0</v>
      </c>
      <c r="H24" s="17">
        <v>0</v>
      </c>
      <c r="I24" s="18">
        <v>0</v>
      </c>
      <c r="J24" s="17">
        <v>202.166</v>
      </c>
      <c r="K24" s="18">
        <v>862.29809</v>
      </c>
      <c r="L24" s="17">
        <v>0</v>
      </c>
      <c r="M24" s="47">
        <v>0</v>
      </c>
    </row>
    <row r="25" spans="1:13" x14ac:dyDescent="0.25">
      <c r="A25" s="44" t="s">
        <v>11</v>
      </c>
      <c r="B25" s="17">
        <v>0</v>
      </c>
      <c r="C25" s="18">
        <v>0</v>
      </c>
      <c r="D25" s="17">
        <v>3219.453</v>
      </c>
      <c r="E25" s="18">
        <v>16505.200561000001</v>
      </c>
      <c r="F25" s="17">
        <v>38.088000000000001</v>
      </c>
      <c r="G25" s="47">
        <v>151.52862500000001</v>
      </c>
      <c r="H25" s="17">
        <v>0</v>
      </c>
      <c r="I25" s="18">
        <v>0</v>
      </c>
      <c r="J25" s="17">
        <v>192.46</v>
      </c>
      <c r="K25" s="18">
        <v>766.89400000000001</v>
      </c>
      <c r="L25" s="17">
        <v>0</v>
      </c>
      <c r="M25" s="47">
        <v>0</v>
      </c>
    </row>
    <row r="26" spans="1:13" x14ac:dyDescent="0.25">
      <c r="A26" s="44" t="s">
        <v>12</v>
      </c>
      <c r="B26" s="17">
        <v>0</v>
      </c>
      <c r="C26" s="18">
        <v>0</v>
      </c>
      <c r="D26" s="17">
        <v>2388.5349999999999</v>
      </c>
      <c r="E26" s="18">
        <v>10078.567125</v>
      </c>
      <c r="F26" s="17">
        <v>24.311</v>
      </c>
      <c r="G26" s="47">
        <v>64.574375000000003</v>
      </c>
      <c r="H26" s="17">
        <v>34.997999999999998</v>
      </c>
      <c r="I26" s="18">
        <v>261.93643500000002</v>
      </c>
      <c r="J26" s="17">
        <v>356.48899999999998</v>
      </c>
      <c r="K26" s="18">
        <v>1598.06411</v>
      </c>
      <c r="L26" s="17">
        <v>62.104999999999997</v>
      </c>
      <c r="M26" s="47">
        <v>142.54805500000001</v>
      </c>
    </row>
    <row r="27" spans="1:13" x14ac:dyDescent="0.25">
      <c r="A27" s="44" t="s">
        <v>13</v>
      </c>
      <c r="B27" s="17">
        <v>0</v>
      </c>
      <c r="C27" s="18">
        <v>0</v>
      </c>
      <c r="D27" s="17">
        <v>1813.0309999999999</v>
      </c>
      <c r="E27" s="18">
        <v>8143.6595559999996</v>
      </c>
      <c r="F27" s="17">
        <v>155.85499999999999</v>
      </c>
      <c r="G27" s="47">
        <v>347.032375</v>
      </c>
      <c r="H27" s="17">
        <v>0</v>
      </c>
      <c r="I27" s="18">
        <v>0</v>
      </c>
      <c r="J27" s="17">
        <v>1016.207</v>
      </c>
      <c r="K27" s="18">
        <v>4251.8945050000002</v>
      </c>
      <c r="L27" s="17">
        <v>137.679</v>
      </c>
      <c r="M27" s="47">
        <v>429.12133499999999</v>
      </c>
    </row>
    <row r="28" spans="1:13" x14ac:dyDescent="0.25">
      <c r="A28" s="45" t="s">
        <v>14</v>
      </c>
      <c r="B28" s="23">
        <v>0</v>
      </c>
      <c r="C28" s="24">
        <v>0</v>
      </c>
      <c r="D28" s="23">
        <v>3309.9250000000002</v>
      </c>
      <c r="E28" s="24">
        <v>14251.6895</v>
      </c>
      <c r="F28" s="23">
        <v>0</v>
      </c>
      <c r="G28" s="48">
        <v>0</v>
      </c>
      <c r="H28" s="23">
        <v>0</v>
      </c>
      <c r="I28" s="24">
        <v>0</v>
      </c>
      <c r="J28" s="23">
        <v>76.903999999999996</v>
      </c>
      <c r="K28" s="24">
        <v>250.84975499999999</v>
      </c>
      <c r="L28" s="23">
        <v>0</v>
      </c>
      <c r="M28" s="48">
        <v>0</v>
      </c>
    </row>
    <row r="29" spans="1:13" x14ac:dyDescent="0.25">
      <c r="A29" s="38" t="s">
        <v>15</v>
      </c>
      <c r="B29" s="34">
        <f t="shared" ref="B29:M29" si="2">SUM(B21:B28)</f>
        <v>2.2560000000000002</v>
      </c>
      <c r="C29" s="35">
        <f t="shared" si="2"/>
        <v>22.548249999999999</v>
      </c>
      <c r="D29" s="34">
        <f t="shared" si="2"/>
        <v>25489.634999999998</v>
      </c>
      <c r="E29" s="35">
        <f t="shared" si="2"/>
        <v>120352.76141900002</v>
      </c>
      <c r="F29" s="34">
        <f t="shared" si="2"/>
        <v>287.81399999999996</v>
      </c>
      <c r="G29" s="39">
        <f t="shared" si="2"/>
        <v>1067.8173750000001</v>
      </c>
      <c r="H29" s="34">
        <f t="shared" si="2"/>
        <v>34.997999999999998</v>
      </c>
      <c r="I29" s="35">
        <f t="shared" si="2"/>
        <v>261.93643500000002</v>
      </c>
      <c r="J29" s="34">
        <f t="shared" si="2"/>
        <v>1963.9639999999999</v>
      </c>
      <c r="K29" s="35">
        <f t="shared" si="2"/>
        <v>8173.8229150000006</v>
      </c>
      <c r="L29" s="34">
        <f t="shared" si="2"/>
        <v>199.78399999999999</v>
      </c>
      <c r="M29" s="39">
        <f t="shared" si="2"/>
        <v>571.66939000000002</v>
      </c>
    </row>
    <row r="32" spans="1:13" s="26" customFormat="1" ht="15.75" x14ac:dyDescent="0.25">
      <c r="A32" s="42" t="s">
        <v>16</v>
      </c>
    </row>
    <row r="33" spans="1:1" s="26" customFormat="1" ht="12" x14ac:dyDescent="0.2">
      <c r="A33" s="26" t="s">
        <v>17</v>
      </c>
    </row>
    <row r="34" spans="1:1" s="26" customFormat="1" ht="12" x14ac:dyDescent="0.2">
      <c r="A34" s="27" t="s">
        <v>18</v>
      </c>
    </row>
    <row r="35" spans="1:1" s="26" customFormat="1" ht="12" x14ac:dyDescent="0.2">
      <c r="A35" s="27" t="s">
        <v>19</v>
      </c>
    </row>
  </sheetData>
  <mergeCells count="11">
    <mergeCell ref="L19:M19"/>
    <mergeCell ref="B19:C19"/>
    <mergeCell ref="D19:E19"/>
    <mergeCell ref="F19:G19"/>
    <mergeCell ref="H19:I19"/>
    <mergeCell ref="J19:K19"/>
    <mergeCell ref="B9:C9"/>
    <mergeCell ref="D9:E9"/>
    <mergeCell ref="F9:G9"/>
    <mergeCell ref="B18:G18"/>
    <mergeCell ref="H18:M1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workbookViewId="0">
      <selection activeCell="A6" sqref="A6"/>
    </sheetView>
  </sheetViews>
  <sheetFormatPr baseColWidth="10" defaultRowHeight="13.5" x14ac:dyDescent="0.25"/>
  <cols>
    <col min="1" max="1" width="20.5703125" style="11" customWidth="1"/>
    <col min="2" max="16384" width="11.42578125" style="11"/>
  </cols>
  <sheetData>
    <row r="1" spans="1:9" s="3" customFormat="1" ht="30" x14ac:dyDescent="0.5">
      <c r="A1" s="40" t="s">
        <v>24</v>
      </c>
      <c r="B1" s="1"/>
      <c r="C1" s="1"/>
      <c r="D1" s="1"/>
      <c r="E1" s="2"/>
      <c r="F1" s="2"/>
      <c r="G1" s="2"/>
      <c r="H1" s="2"/>
      <c r="I1" s="2"/>
    </row>
    <row r="2" spans="1:9" s="6" customFormat="1" ht="18.75" x14ac:dyDescent="0.3">
      <c r="A2" s="41" t="s">
        <v>0</v>
      </c>
      <c r="B2" s="4"/>
      <c r="C2" s="4"/>
      <c r="D2" s="4"/>
      <c r="E2" s="5"/>
      <c r="F2" s="5"/>
      <c r="G2" s="5"/>
      <c r="H2" s="5"/>
      <c r="I2" s="5"/>
    </row>
    <row r="3" spans="1:9" s="6" customFormat="1" x14ac:dyDescent="0.25">
      <c r="A3" s="7"/>
      <c r="B3" s="4"/>
      <c r="C3" s="4"/>
      <c r="D3" s="4"/>
      <c r="E3" s="5"/>
      <c r="F3" s="5"/>
      <c r="G3" s="5"/>
      <c r="H3" s="5"/>
      <c r="I3" s="5"/>
    </row>
    <row r="4" spans="1:9" s="6" customFormat="1" x14ac:dyDescent="0.25">
      <c r="A4" s="8" t="s">
        <v>1</v>
      </c>
      <c r="B4" s="4"/>
      <c r="C4" s="4"/>
      <c r="D4" s="4"/>
      <c r="E4" s="5"/>
      <c r="F4" s="5"/>
      <c r="G4" s="5"/>
      <c r="H4" s="5"/>
      <c r="I4" s="5"/>
    </row>
    <row r="5" spans="1:9" x14ac:dyDescent="0.25">
      <c r="A5" s="8" t="s">
        <v>56</v>
      </c>
      <c r="B5" s="9"/>
      <c r="C5" s="9"/>
      <c r="D5" s="9"/>
      <c r="E5" s="10"/>
      <c r="F5" s="10"/>
      <c r="G5" s="10"/>
      <c r="H5" s="10"/>
      <c r="I5" s="10"/>
    </row>
    <row r="6" spans="1:9" x14ac:dyDescent="0.25">
      <c r="A6" s="12"/>
    </row>
    <row r="8" spans="1:9" ht="15.75" x14ac:dyDescent="0.25">
      <c r="A8" s="42" t="s">
        <v>50</v>
      </c>
    </row>
    <row r="9" spans="1:9" x14ac:dyDescent="0.25">
      <c r="B9" s="59" t="s">
        <v>20</v>
      </c>
      <c r="C9" s="60"/>
      <c r="D9" s="59" t="s">
        <v>21</v>
      </c>
      <c r="E9" s="60"/>
      <c r="F9" s="64" t="s">
        <v>15</v>
      </c>
      <c r="G9" s="65"/>
    </row>
    <row r="10" spans="1:9" x14ac:dyDescent="0.25">
      <c r="A10" s="28" t="s">
        <v>23</v>
      </c>
      <c r="B10" s="29" t="s">
        <v>6</v>
      </c>
      <c r="C10" s="33" t="s">
        <v>7</v>
      </c>
      <c r="D10" s="31" t="s">
        <v>6</v>
      </c>
      <c r="E10" s="32" t="s">
        <v>7</v>
      </c>
      <c r="F10" s="53" t="s">
        <v>6</v>
      </c>
      <c r="G10" s="54" t="s">
        <v>7</v>
      </c>
    </row>
    <row r="11" spans="1:9" x14ac:dyDescent="0.25">
      <c r="A11" s="43" t="s">
        <v>2</v>
      </c>
      <c r="B11" s="14">
        <f>B29</f>
        <v>0</v>
      </c>
      <c r="C11" s="16">
        <f>C29</f>
        <v>0</v>
      </c>
      <c r="D11" s="14">
        <f>H29</f>
        <v>12.705</v>
      </c>
      <c r="E11" s="15">
        <f>I29</f>
        <v>79.000285000000005</v>
      </c>
      <c r="F11" s="57">
        <f t="shared" ref="F11:G13" si="0">B11+D11</f>
        <v>12.705</v>
      </c>
      <c r="G11" s="58">
        <f t="shared" si="0"/>
        <v>79.000285000000005</v>
      </c>
    </row>
    <row r="12" spans="1:9" x14ac:dyDescent="0.25">
      <c r="A12" s="49" t="s">
        <v>3</v>
      </c>
      <c r="B12" s="50">
        <f>D29</f>
        <v>21765.261999999999</v>
      </c>
      <c r="C12" s="52">
        <f>E29</f>
        <v>103717.84675599998</v>
      </c>
      <c r="D12" s="50">
        <f>J29</f>
        <v>1581.4949999999999</v>
      </c>
      <c r="E12" s="51">
        <f>K29</f>
        <v>6661.1047950000002</v>
      </c>
      <c r="F12" s="57">
        <f t="shared" si="0"/>
        <v>23346.756999999998</v>
      </c>
      <c r="G12" s="58">
        <f t="shared" si="0"/>
        <v>110378.95155099999</v>
      </c>
    </row>
    <row r="13" spans="1:9" x14ac:dyDescent="0.25">
      <c r="A13" s="44" t="s">
        <v>4</v>
      </c>
      <c r="B13" s="17">
        <f>F29</f>
        <v>1221.7750000000001</v>
      </c>
      <c r="C13" s="19">
        <f>G29</f>
        <v>4780.6788750000005</v>
      </c>
      <c r="D13" s="17">
        <f>L29</f>
        <v>241.91300000000001</v>
      </c>
      <c r="E13" s="18">
        <f>M29</f>
        <v>839.50511500000005</v>
      </c>
      <c r="F13" s="57">
        <f t="shared" si="0"/>
        <v>1463.6880000000001</v>
      </c>
      <c r="G13" s="58">
        <f t="shared" si="0"/>
        <v>5620.1839900000004</v>
      </c>
    </row>
    <row r="14" spans="1:9" x14ac:dyDescent="0.25">
      <c r="A14" s="28" t="s">
        <v>15</v>
      </c>
      <c r="B14" s="34">
        <f t="shared" ref="B14:G14" si="1">SUM(B11:B13)</f>
        <v>22987.037</v>
      </c>
      <c r="C14" s="36">
        <f t="shared" si="1"/>
        <v>108498.52563099998</v>
      </c>
      <c r="D14" s="34">
        <f t="shared" si="1"/>
        <v>1836.1129999999998</v>
      </c>
      <c r="E14" s="35">
        <f t="shared" si="1"/>
        <v>7579.6101950000002</v>
      </c>
      <c r="F14" s="55">
        <f t="shared" si="1"/>
        <v>24823.15</v>
      </c>
      <c r="G14" s="56">
        <f t="shared" si="1"/>
        <v>116078.135826</v>
      </c>
    </row>
    <row r="15" spans="1:9" ht="15.75" x14ac:dyDescent="0.25">
      <c r="A15" s="42"/>
    </row>
    <row r="17" spans="1:13" ht="15.75" x14ac:dyDescent="0.25">
      <c r="A17" s="42" t="s">
        <v>51</v>
      </c>
    </row>
    <row r="18" spans="1:13" ht="15.75" x14ac:dyDescent="0.25">
      <c r="A18" s="13"/>
      <c r="B18" s="61" t="s">
        <v>20</v>
      </c>
      <c r="C18" s="62"/>
      <c r="D18" s="62"/>
      <c r="E18" s="62"/>
      <c r="F18" s="62"/>
      <c r="G18" s="63"/>
      <c r="H18" s="61" t="s">
        <v>21</v>
      </c>
      <c r="I18" s="62"/>
      <c r="J18" s="62"/>
      <c r="K18" s="62"/>
      <c r="L18" s="62"/>
      <c r="M18" s="63"/>
    </row>
    <row r="19" spans="1:13" x14ac:dyDescent="0.25">
      <c r="B19" s="59" t="s">
        <v>2</v>
      </c>
      <c r="C19" s="60"/>
      <c r="D19" s="59" t="s">
        <v>3</v>
      </c>
      <c r="E19" s="60"/>
      <c r="F19" s="59" t="s">
        <v>4</v>
      </c>
      <c r="G19" s="60"/>
      <c r="H19" s="59" t="s">
        <v>2</v>
      </c>
      <c r="I19" s="60"/>
      <c r="J19" s="59" t="s">
        <v>3</v>
      </c>
      <c r="K19" s="60"/>
      <c r="L19" s="59" t="s">
        <v>4</v>
      </c>
      <c r="M19" s="60"/>
    </row>
    <row r="20" spans="1:13" x14ac:dyDescent="0.25">
      <c r="A20" s="28" t="s">
        <v>5</v>
      </c>
      <c r="B20" s="29" t="s">
        <v>6</v>
      </c>
      <c r="C20" s="30" t="s">
        <v>7</v>
      </c>
      <c r="D20" s="31" t="s">
        <v>6</v>
      </c>
      <c r="E20" s="32" t="s">
        <v>7</v>
      </c>
      <c r="F20" s="29" t="s">
        <v>6</v>
      </c>
      <c r="G20" s="37" t="s">
        <v>7</v>
      </c>
      <c r="H20" s="29" t="s">
        <v>6</v>
      </c>
      <c r="I20" s="30" t="s">
        <v>7</v>
      </c>
      <c r="J20" s="31" t="s">
        <v>6</v>
      </c>
      <c r="K20" s="32" t="s">
        <v>7</v>
      </c>
      <c r="L20" s="29" t="s">
        <v>6</v>
      </c>
      <c r="M20" s="37" t="s">
        <v>7</v>
      </c>
    </row>
    <row r="21" spans="1:13" x14ac:dyDescent="0.25">
      <c r="A21" s="43" t="s">
        <v>8</v>
      </c>
      <c r="B21" s="14">
        <v>0</v>
      </c>
      <c r="C21" s="15">
        <v>0</v>
      </c>
      <c r="D21" s="14">
        <v>2517.6289999999999</v>
      </c>
      <c r="E21" s="15">
        <v>11277.414000000001</v>
      </c>
      <c r="F21" s="14">
        <v>0</v>
      </c>
      <c r="G21" s="46">
        <v>0</v>
      </c>
      <c r="H21" s="14">
        <v>0</v>
      </c>
      <c r="I21" s="15">
        <v>0</v>
      </c>
      <c r="J21" s="14">
        <v>0</v>
      </c>
      <c r="K21" s="15">
        <v>0</v>
      </c>
      <c r="L21" s="14">
        <v>0</v>
      </c>
      <c r="M21" s="46">
        <v>0</v>
      </c>
    </row>
    <row r="22" spans="1:13" x14ac:dyDescent="0.25">
      <c r="A22" s="44" t="s">
        <v>9</v>
      </c>
      <c r="B22" s="17">
        <v>0</v>
      </c>
      <c r="C22" s="18">
        <v>0</v>
      </c>
      <c r="D22" s="17">
        <v>3160.1129999999998</v>
      </c>
      <c r="E22" s="18">
        <v>15535.172712</v>
      </c>
      <c r="F22" s="17">
        <v>164.55199999999999</v>
      </c>
      <c r="G22" s="47">
        <v>602.16975000000002</v>
      </c>
      <c r="H22" s="17">
        <v>0</v>
      </c>
      <c r="I22" s="18">
        <v>0</v>
      </c>
      <c r="J22" s="17">
        <v>0</v>
      </c>
      <c r="K22" s="18">
        <v>0</v>
      </c>
      <c r="L22" s="17">
        <v>0</v>
      </c>
      <c r="M22" s="47">
        <v>0</v>
      </c>
    </row>
    <row r="23" spans="1:13" x14ac:dyDescent="0.25">
      <c r="A23" s="44" t="s">
        <v>10</v>
      </c>
      <c r="B23" s="17">
        <v>0</v>
      </c>
      <c r="C23" s="18">
        <v>0</v>
      </c>
      <c r="D23" s="17">
        <v>4442.2950000000001</v>
      </c>
      <c r="E23" s="18">
        <v>22313.804749999999</v>
      </c>
      <c r="F23" s="17">
        <v>229.26</v>
      </c>
      <c r="G23" s="47">
        <v>945.40800000000002</v>
      </c>
      <c r="H23" s="17">
        <v>0</v>
      </c>
      <c r="I23" s="18">
        <v>0</v>
      </c>
      <c r="J23" s="17">
        <v>144.21799999999999</v>
      </c>
      <c r="K23" s="18">
        <v>498.76326499999999</v>
      </c>
      <c r="L23" s="17">
        <v>0</v>
      </c>
      <c r="M23" s="47">
        <v>0</v>
      </c>
    </row>
    <row r="24" spans="1:13" x14ac:dyDescent="0.25">
      <c r="A24" s="44" t="s">
        <v>22</v>
      </c>
      <c r="B24" s="17">
        <v>0</v>
      </c>
      <c r="C24" s="18">
        <v>0</v>
      </c>
      <c r="D24" s="17">
        <v>1620.345</v>
      </c>
      <c r="E24" s="18">
        <v>7956.102406</v>
      </c>
      <c r="F24" s="17">
        <v>133.66</v>
      </c>
      <c r="G24" s="47">
        <v>483.36950000000002</v>
      </c>
      <c r="H24" s="17">
        <v>0</v>
      </c>
      <c r="I24" s="18">
        <v>0</v>
      </c>
      <c r="J24" s="17">
        <v>172.761</v>
      </c>
      <c r="K24" s="18">
        <v>751.95793000000003</v>
      </c>
      <c r="L24" s="17">
        <v>0</v>
      </c>
      <c r="M24" s="47">
        <v>0</v>
      </c>
    </row>
    <row r="25" spans="1:13" x14ac:dyDescent="0.25">
      <c r="A25" s="44" t="s">
        <v>11</v>
      </c>
      <c r="B25" s="17">
        <v>0</v>
      </c>
      <c r="C25" s="18">
        <v>0</v>
      </c>
      <c r="D25" s="17">
        <v>2072.4479999999999</v>
      </c>
      <c r="E25" s="18">
        <v>9635.1666380000006</v>
      </c>
      <c r="F25" s="17">
        <v>169.66200000000001</v>
      </c>
      <c r="G25" s="47">
        <v>573.08950000000004</v>
      </c>
      <c r="H25" s="17">
        <v>0</v>
      </c>
      <c r="I25" s="18">
        <v>0</v>
      </c>
      <c r="J25" s="17">
        <v>146.24</v>
      </c>
      <c r="K25" s="18">
        <v>516.66099999999994</v>
      </c>
      <c r="L25" s="17">
        <v>0</v>
      </c>
      <c r="M25" s="47">
        <v>0</v>
      </c>
    </row>
    <row r="26" spans="1:13" x14ac:dyDescent="0.25">
      <c r="A26" s="44" t="s">
        <v>12</v>
      </c>
      <c r="B26" s="17">
        <v>0</v>
      </c>
      <c r="C26" s="18">
        <v>0</v>
      </c>
      <c r="D26" s="17">
        <v>1972.7950000000001</v>
      </c>
      <c r="E26" s="18">
        <v>8835.7829999999994</v>
      </c>
      <c r="F26" s="17">
        <v>24.858000000000001</v>
      </c>
      <c r="G26" s="47">
        <v>69.703749999999999</v>
      </c>
      <c r="H26" s="17">
        <v>12.705</v>
      </c>
      <c r="I26" s="18">
        <v>79.000285000000005</v>
      </c>
      <c r="J26" s="17">
        <v>316.33999999999997</v>
      </c>
      <c r="K26" s="18">
        <v>1462.45903</v>
      </c>
      <c r="L26" s="17">
        <v>83.072999999999993</v>
      </c>
      <c r="M26" s="47">
        <v>240.680375</v>
      </c>
    </row>
    <row r="27" spans="1:13" x14ac:dyDescent="0.25">
      <c r="A27" s="44" t="s">
        <v>13</v>
      </c>
      <c r="B27" s="17">
        <v>0</v>
      </c>
      <c r="C27" s="18">
        <v>0</v>
      </c>
      <c r="D27" s="17">
        <v>3201.9580000000001</v>
      </c>
      <c r="E27" s="18">
        <v>15096.42575</v>
      </c>
      <c r="F27" s="17">
        <v>499.78300000000002</v>
      </c>
      <c r="G27" s="47">
        <v>2106.9383750000002</v>
      </c>
      <c r="H27" s="17">
        <v>0</v>
      </c>
      <c r="I27" s="18">
        <v>0</v>
      </c>
      <c r="J27" s="17">
        <v>721.04700000000003</v>
      </c>
      <c r="K27" s="18">
        <v>3151.3805149999998</v>
      </c>
      <c r="L27" s="17">
        <v>158.84</v>
      </c>
      <c r="M27" s="47">
        <v>598.82474000000002</v>
      </c>
    </row>
    <row r="28" spans="1:13" x14ac:dyDescent="0.25">
      <c r="A28" s="45" t="s">
        <v>14</v>
      </c>
      <c r="B28" s="23">
        <v>0</v>
      </c>
      <c r="C28" s="24">
        <v>0</v>
      </c>
      <c r="D28" s="23">
        <v>2777.6790000000001</v>
      </c>
      <c r="E28" s="24">
        <v>13067.977500000001</v>
      </c>
      <c r="F28" s="23">
        <v>0</v>
      </c>
      <c r="G28" s="48">
        <v>0</v>
      </c>
      <c r="H28" s="23">
        <v>0</v>
      </c>
      <c r="I28" s="24">
        <v>0</v>
      </c>
      <c r="J28" s="23">
        <v>80.888999999999996</v>
      </c>
      <c r="K28" s="24">
        <v>279.88305500000001</v>
      </c>
      <c r="L28" s="23">
        <v>0</v>
      </c>
      <c r="M28" s="48">
        <v>0</v>
      </c>
    </row>
    <row r="29" spans="1:13" x14ac:dyDescent="0.25">
      <c r="A29" s="38" t="s">
        <v>15</v>
      </c>
      <c r="B29" s="34">
        <f t="shared" ref="B29:M29" si="2">SUM(B21:B28)</f>
        <v>0</v>
      </c>
      <c r="C29" s="35">
        <f t="shared" si="2"/>
        <v>0</v>
      </c>
      <c r="D29" s="34">
        <f t="shared" si="2"/>
        <v>21765.261999999999</v>
      </c>
      <c r="E29" s="35">
        <f t="shared" si="2"/>
        <v>103717.84675599998</v>
      </c>
      <c r="F29" s="34">
        <f t="shared" si="2"/>
        <v>1221.7750000000001</v>
      </c>
      <c r="G29" s="39">
        <f t="shared" si="2"/>
        <v>4780.6788750000005</v>
      </c>
      <c r="H29" s="34">
        <f t="shared" si="2"/>
        <v>12.705</v>
      </c>
      <c r="I29" s="35">
        <f t="shared" si="2"/>
        <v>79.000285000000005</v>
      </c>
      <c r="J29" s="34">
        <f t="shared" si="2"/>
        <v>1581.4949999999999</v>
      </c>
      <c r="K29" s="35">
        <f t="shared" si="2"/>
        <v>6661.1047950000002</v>
      </c>
      <c r="L29" s="34">
        <f t="shared" si="2"/>
        <v>241.91300000000001</v>
      </c>
      <c r="M29" s="39">
        <f t="shared" si="2"/>
        <v>839.50511500000005</v>
      </c>
    </row>
    <row r="32" spans="1:13" s="26" customFormat="1" ht="15.75" x14ac:dyDescent="0.25">
      <c r="A32" s="42" t="s">
        <v>16</v>
      </c>
    </row>
    <row r="33" spans="1:1" s="26" customFormat="1" ht="12" x14ac:dyDescent="0.2">
      <c r="A33" s="26" t="s">
        <v>17</v>
      </c>
    </row>
    <row r="34" spans="1:1" s="26" customFormat="1" ht="12" x14ac:dyDescent="0.2">
      <c r="A34" s="27" t="s">
        <v>18</v>
      </c>
    </row>
    <row r="35" spans="1:1" s="26" customFormat="1" ht="12" x14ac:dyDescent="0.2">
      <c r="A35" s="27" t="s">
        <v>19</v>
      </c>
    </row>
  </sheetData>
  <mergeCells count="11">
    <mergeCell ref="L19:M19"/>
    <mergeCell ref="B19:C19"/>
    <mergeCell ref="D19:E19"/>
    <mergeCell ref="F19:G19"/>
    <mergeCell ref="H19:I19"/>
    <mergeCell ref="J19:K19"/>
    <mergeCell ref="B9:C9"/>
    <mergeCell ref="D9:E9"/>
    <mergeCell ref="F9:G9"/>
    <mergeCell ref="B18:G18"/>
    <mergeCell ref="H18:M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A6" sqref="A6"/>
    </sheetView>
  </sheetViews>
  <sheetFormatPr baseColWidth="10" defaultRowHeight="13.5" x14ac:dyDescent="0.25"/>
  <cols>
    <col min="1" max="1" width="20.5703125" style="11" customWidth="1"/>
    <col min="2" max="16384" width="11.42578125" style="11"/>
  </cols>
  <sheetData>
    <row r="1" spans="1:9" s="3" customFormat="1" ht="30" x14ac:dyDescent="0.5">
      <c r="A1" s="40" t="s">
        <v>24</v>
      </c>
      <c r="B1" s="1"/>
      <c r="C1" s="1"/>
      <c r="D1" s="1"/>
      <c r="E1" s="2"/>
      <c r="F1" s="2"/>
      <c r="G1" s="2"/>
      <c r="H1" s="2"/>
      <c r="I1" s="2"/>
    </row>
    <row r="2" spans="1:9" s="6" customFormat="1" ht="18.75" x14ac:dyDescent="0.3">
      <c r="A2" s="41" t="s">
        <v>0</v>
      </c>
      <c r="B2" s="4"/>
      <c r="C2" s="4"/>
      <c r="D2" s="4"/>
      <c r="E2" s="5"/>
      <c r="F2" s="5"/>
      <c r="G2" s="5"/>
      <c r="H2" s="5"/>
      <c r="I2" s="5"/>
    </row>
    <row r="3" spans="1:9" s="6" customFormat="1" x14ac:dyDescent="0.25">
      <c r="A3" s="7"/>
      <c r="B3" s="4"/>
      <c r="C3" s="4"/>
      <c r="D3" s="4"/>
      <c r="E3" s="5"/>
      <c r="F3" s="5"/>
      <c r="G3" s="5"/>
      <c r="H3" s="5"/>
      <c r="I3" s="5"/>
    </row>
    <row r="4" spans="1:9" s="6" customFormat="1" x14ac:dyDescent="0.25">
      <c r="A4" s="8" t="s">
        <v>1</v>
      </c>
      <c r="B4" s="4"/>
      <c r="C4" s="4"/>
      <c r="D4" s="4"/>
      <c r="E4" s="5"/>
      <c r="F4" s="5"/>
      <c r="G4" s="5"/>
      <c r="H4" s="5"/>
      <c r="I4" s="5"/>
    </row>
    <row r="5" spans="1:9" x14ac:dyDescent="0.25">
      <c r="A5" s="8" t="s">
        <v>43</v>
      </c>
      <c r="B5" s="9"/>
      <c r="C5" s="9"/>
      <c r="D5" s="9"/>
      <c r="E5" s="10"/>
      <c r="F5" s="10"/>
      <c r="G5" s="10"/>
      <c r="H5" s="10"/>
      <c r="I5" s="10"/>
    </row>
    <row r="6" spans="1:9" x14ac:dyDescent="0.25">
      <c r="A6" s="12"/>
    </row>
    <row r="8" spans="1:9" ht="15.75" x14ac:dyDescent="0.25">
      <c r="A8" s="42" t="s">
        <v>27</v>
      </c>
    </row>
    <row r="9" spans="1:9" x14ac:dyDescent="0.25">
      <c r="B9" s="59" t="s">
        <v>20</v>
      </c>
      <c r="C9" s="60"/>
      <c r="D9" s="59" t="s">
        <v>21</v>
      </c>
      <c r="E9" s="60"/>
      <c r="F9" s="64" t="s">
        <v>15</v>
      </c>
      <c r="G9" s="65"/>
    </row>
    <row r="10" spans="1:9" x14ac:dyDescent="0.25">
      <c r="A10" s="28" t="s">
        <v>23</v>
      </c>
      <c r="B10" s="29" t="s">
        <v>6</v>
      </c>
      <c r="C10" s="33" t="s">
        <v>7</v>
      </c>
      <c r="D10" s="31" t="s">
        <v>6</v>
      </c>
      <c r="E10" s="32" t="s">
        <v>7</v>
      </c>
      <c r="F10" s="53" t="s">
        <v>6</v>
      </c>
      <c r="G10" s="54" t="s">
        <v>7</v>
      </c>
    </row>
    <row r="11" spans="1:9" x14ac:dyDescent="0.25">
      <c r="A11" s="43" t="s">
        <v>2</v>
      </c>
      <c r="B11" s="14">
        <f>B29</f>
        <v>18447.45</v>
      </c>
      <c r="C11" s="16">
        <f>C29</f>
        <v>91858.633730000001</v>
      </c>
      <c r="D11" s="14">
        <f>H29</f>
        <v>185.36700000000002</v>
      </c>
      <c r="E11" s="15">
        <f>I29</f>
        <v>773.78081500000008</v>
      </c>
      <c r="F11" s="57">
        <f t="shared" ref="F11:G13" si="0">B11+D11</f>
        <v>18632.816999999999</v>
      </c>
      <c r="G11" s="58">
        <f t="shared" si="0"/>
        <v>92632.414545000007</v>
      </c>
    </row>
    <row r="12" spans="1:9" x14ac:dyDescent="0.25">
      <c r="A12" s="49" t="s">
        <v>3</v>
      </c>
      <c r="B12" s="50">
        <f>D29</f>
        <v>1323.683</v>
      </c>
      <c r="C12" s="52">
        <f>E29</f>
        <v>4528.4123749999999</v>
      </c>
      <c r="D12" s="50">
        <f>J29</f>
        <v>802.57400000000007</v>
      </c>
      <c r="E12" s="51">
        <f>K29</f>
        <v>3308.0205329999999</v>
      </c>
      <c r="F12" s="57">
        <f t="shared" si="0"/>
        <v>2126.2570000000001</v>
      </c>
      <c r="G12" s="58">
        <f t="shared" si="0"/>
        <v>7836.4329079999998</v>
      </c>
    </row>
    <row r="13" spans="1:9" x14ac:dyDescent="0.25">
      <c r="A13" s="44" t="s">
        <v>4</v>
      </c>
      <c r="B13" s="17">
        <f>F29</f>
        <v>0</v>
      </c>
      <c r="C13" s="19">
        <f>G29</f>
        <v>0</v>
      </c>
      <c r="D13" s="17">
        <f>L29</f>
        <v>0</v>
      </c>
      <c r="E13" s="18">
        <f>M29</f>
        <v>0</v>
      </c>
      <c r="F13" s="57">
        <f t="shared" si="0"/>
        <v>0</v>
      </c>
      <c r="G13" s="58">
        <f t="shared" si="0"/>
        <v>0</v>
      </c>
    </row>
    <row r="14" spans="1:9" x14ac:dyDescent="0.25">
      <c r="A14" s="28" t="s">
        <v>15</v>
      </c>
      <c r="B14" s="34">
        <f t="shared" ref="B14:G14" si="1">SUM(B11:B13)</f>
        <v>19771.133000000002</v>
      </c>
      <c r="C14" s="36">
        <f t="shared" si="1"/>
        <v>96387.046105000001</v>
      </c>
      <c r="D14" s="34">
        <f t="shared" si="1"/>
        <v>987.94100000000003</v>
      </c>
      <c r="E14" s="35">
        <f t="shared" si="1"/>
        <v>4081.801348</v>
      </c>
      <c r="F14" s="55">
        <f t="shared" si="1"/>
        <v>20759.074000000001</v>
      </c>
      <c r="G14" s="56">
        <f t="shared" si="1"/>
        <v>100468.84745300001</v>
      </c>
    </row>
    <row r="15" spans="1:9" ht="15.75" x14ac:dyDescent="0.25">
      <c r="A15" s="42"/>
    </row>
    <row r="17" spans="1:13" ht="15.75" x14ac:dyDescent="0.25">
      <c r="A17" s="42" t="s">
        <v>28</v>
      </c>
    </row>
    <row r="18" spans="1:13" ht="15.75" x14ac:dyDescent="0.25">
      <c r="A18" s="13"/>
      <c r="B18" s="61" t="s">
        <v>20</v>
      </c>
      <c r="C18" s="62"/>
      <c r="D18" s="62"/>
      <c r="E18" s="62"/>
      <c r="F18" s="62"/>
      <c r="G18" s="63"/>
      <c r="H18" s="61" t="s">
        <v>21</v>
      </c>
      <c r="I18" s="62"/>
      <c r="J18" s="62"/>
      <c r="K18" s="62"/>
      <c r="L18" s="62"/>
      <c r="M18" s="63"/>
    </row>
    <row r="19" spans="1:13" x14ac:dyDescent="0.25">
      <c r="B19" s="59" t="s">
        <v>2</v>
      </c>
      <c r="C19" s="60"/>
      <c r="D19" s="59" t="s">
        <v>3</v>
      </c>
      <c r="E19" s="60"/>
      <c r="F19" s="59" t="s">
        <v>4</v>
      </c>
      <c r="G19" s="60"/>
      <c r="H19" s="59" t="s">
        <v>2</v>
      </c>
      <c r="I19" s="60"/>
      <c r="J19" s="59" t="s">
        <v>3</v>
      </c>
      <c r="K19" s="60"/>
      <c r="L19" s="59" t="s">
        <v>4</v>
      </c>
      <c r="M19" s="60"/>
    </row>
    <row r="20" spans="1:13" x14ac:dyDescent="0.25">
      <c r="A20" s="28" t="s">
        <v>5</v>
      </c>
      <c r="B20" s="29" t="s">
        <v>6</v>
      </c>
      <c r="C20" s="30" t="s">
        <v>7</v>
      </c>
      <c r="D20" s="31" t="s">
        <v>6</v>
      </c>
      <c r="E20" s="32" t="s">
        <v>7</v>
      </c>
      <c r="F20" s="29" t="s">
        <v>6</v>
      </c>
      <c r="G20" s="37" t="s">
        <v>7</v>
      </c>
      <c r="H20" s="29" t="s">
        <v>6</v>
      </c>
      <c r="I20" s="30" t="s">
        <v>7</v>
      </c>
      <c r="J20" s="31" t="s">
        <v>6</v>
      </c>
      <c r="K20" s="32" t="s">
        <v>7</v>
      </c>
      <c r="L20" s="29" t="s">
        <v>6</v>
      </c>
      <c r="M20" s="37" t="s">
        <v>7</v>
      </c>
    </row>
    <row r="21" spans="1:13" x14ac:dyDescent="0.25">
      <c r="A21" s="43" t="s">
        <v>8</v>
      </c>
      <c r="B21" s="14">
        <v>1221.0160000000001</v>
      </c>
      <c r="C21" s="15">
        <v>6342.7139999999999</v>
      </c>
      <c r="D21" s="14">
        <v>0</v>
      </c>
      <c r="E21" s="15">
        <v>0</v>
      </c>
      <c r="F21" s="14">
        <v>0</v>
      </c>
      <c r="G21" s="20">
        <v>0</v>
      </c>
      <c r="H21" s="14">
        <v>0</v>
      </c>
      <c r="I21" s="15">
        <v>0</v>
      </c>
      <c r="J21" s="14">
        <v>0</v>
      </c>
      <c r="K21" s="15">
        <v>0</v>
      </c>
      <c r="L21" s="14">
        <v>0</v>
      </c>
      <c r="M21" s="20">
        <v>0</v>
      </c>
    </row>
    <row r="22" spans="1:13" x14ac:dyDescent="0.25">
      <c r="A22" s="44" t="s">
        <v>9</v>
      </c>
      <c r="B22" s="17">
        <v>2731.627</v>
      </c>
      <c r="C22" s="18">
        <v>14088.885749999999</v>
      </c>
      <c r="D22" s="17">
        <v>95.144999999999996</v>
      </c>
      <c r="E22" s="18">
        <v>409.28512499999999</v>
      </c>
      <c r="F22" s="17">
        <v>0</v>
      </c>
      <c r="G22" s="21">
        <v>0</v>
      </c>
      <c r="H22" s="17">
        <v>0</v>
      </c>
      <c r="I22" s="18">
        <v>0</v>
      </c>
      <c r="J22" s="17">
        <v>0</v>
      </c>
      <c r="K22" s="18">
        <v>0</v>
      </c>
      <c r="L22" s="17">
        <v>0</v>
      </c>
      <c r="M22" s="22">
        <v>0</v>
      </c>
    </row>
    <row r="23" spans="1:13" x14ac:dyDescent="0.25">
      <c r="A23" s="44" t="s">
        <v>10</v>
      </c>
      <c r="B23" s="17">
        <v>4016.74</v>
      </c>
      <c r="C23" s="18">
        <v>19435.717188999999</v>
      </c>
      <c r="D23" s="17">
        <v>0.36799999999999999</v>
      </c>
      <c r="E23" s="18">
        <v>0.35499999999999998</v>
      </c>
      <c r="F23" s="17">
        <v>0</v>
      </c>
      <c r="G23" s="22">
        <v>0</v>
      </c>
      <c r="H23" s="17">
        <v>49.945999999999998</v>
      </c>
      <c r="I23" s="18">
        <v>232.626195</v>
      </c>
      <c r="J23" s="17">
        <v>0</v>
      </c>
      <c r="K23" s="18">
        <v>0</v>
      </c>
      <c r="L23" s="17">
        <v>0</v>
      </c>
      <c r="M23" s="22">
        <v>0</v>
      </c>
    </row>
    <row r="24" spans="1:13" x14ac:dyDescent="0.25">
      <c r="A24" s="44" t="s">
        <v>22</v>
      </c>
      <c r="B24" s="17">
        <v>4309.0119999999997</v>
      </c>
      <c r="C24" s="18">
        <v>21807.409661000002</v>
      </c>
      <c r="D24" s="17">
        <v>100.74</v>
      </c>
      <c r="E24" s="18">
        <v>351.08212500000002</v>
      </c>
      <c r="F24" s="17">
        <v>0</v>
      </c>
      <c r="G24" s="22">
        <v>0</v>
      </c>
      <c r="H24" s="17">
        <v>0</v>
      </c>
      <c r="I24" s="18">
        <v>0</v>
      </c>
      <c r="J24" s="17">
        <v>0</v>
      </c>
      <c r="K24" s="18">
        <v>0</v>
      </c>
      <c r="L24" s="17">
        <v>0</v>
      </c>
      <c r="M24" s="22">
        <v>0</v>
      </c>
    </row>
    <row r="25" spans="1:13" x14ac:dyDescent="0.25">
      <c r="A25" s="44" t="s">
        <v>11</v>
      </c>
      <c r="B25" s="17">
        <v>500.55799999999999</v>
      </c>
      <c r="C25" s="18">
        <v>2607.35025</v>
      </c>
      <c r="D25" s="17">
        <v>275.815</v>
      </c>
      <c r="E25" s="18">
        <v>935.07862499999999</v>
      </c>
      <c r="F25" s="17">
        <v>0</v>
      </c>
      <c r="G25" s="21">
        <v>0</v>
      </c>
      <c r="H25" s="17">
        <v>50.914000000000001</v>
      </c>
      <c r="I25" s="18">
        <v>225.721</v>
      </c>
      <c r="J25" s="17">
        <v>134.828</v>
      </c>
      <c r="K25" s="18">
        <v>533.04039999999998</v>
      </c>
      <c r="L25" s="17">
        <v>0</v>
      </c>
      <c r="M25" s="22">
        <v>0</v>
      </c>
    </row>
    <row r="26" spans="1:13" x14ac:dyDescent="0.25">
      <c r="A26" s="44" t="s">
        <v>12</v>
      </c>
      <c r="B26" s="17">
        <v>1805.2260000000001</v>
      </c>
      <c r="C26" s="18">
        <v>9108.4538749999992</v>
      </c>
      <c r="D26" s="17">
        <v>89.338999999999999</v>
      </c>
      <c r="E26" s="18">
        <v>425.32650000000001</v>
      </c>
      <c r="F26" s="17">
        <v>0</v>
      </c>
      <c r="G26" s="22">
        <v>0</v>
      </c>
      <c r="H26" s="17">
        <v>84.507000000000005</v>
      </c>
      <c r="I26" s="18">
        <v>315.43362000000002</v>
      </c>
      <c r="J26" s="17">
        <v>94.363</v>
      </c>
      <c r="K26" s="18">
        <v>383.90747499999998</v>
      </c>
      <c r="L26" s="17">
        <v>0</v>
      </c>
      <c r="M26" s="22">
        <v>0</v>
      </c>
    </row>
    <row r="27" spans="1:13" x14ac:dyDescent="0.25">
      <c r="A27" s="44" t="s">
        <v>13</v>
      </c>
      <c r="B27" s="17">
        <v>1725.07</v>
      </c>
      <c r="C27" s="18">
        <v>7604.8250049999997</v>
      </c>
      <c r="D27" s="17">
        <v>762.27599999999995</v>
      </c>
      <c r="E27" s="18">
        <v>2407.2849999999999</v>
      </c>
      <c r="F27" s="17">
        <v>0</v>
      </c>
      <c r="G27" s="22">
        <v>0</v>
      </c>
      <c r="H27" s="17">
        <v>0</v>
      </c>
      <c r="I27" s="18">
        <v>0</v>
      </c>
      <c r="J27" s="17">
        <v>573.38300000000004</v>
      </c>
      <c r="K27" s="18">
        <v>2391.072658</v>
      </c>
      <c r="L27" s="17">
        <v>0</v>
      </c>
      <c r="M27" s="22">
        <v>0</v>
      </c>
    </row>
    <row r="28" spans="1:13" x14ac:dyDescent="0.25">
      <c r="A28" s="45" t="s">
        <v>14</v>
      </c>
      <c r="B28" s="23">
        <v>2138.201</v>
      </c>
      <c r="C28" s="24">
        <v>10863.278</v>
      </c>
      <c r="D28" s="23">
        <v>0</v>
      </c>
      <c r="E28" s="24">
        <v>0</v>
      </c>
      <c r="F28" s="23">
        <v>0</v>
      </c>
      <c r="G28" s="25">
        <v>0</v>
      </c>
      <c r="H28" s="23">
        <v>0</v>
      </c>
      <c r="I28" s="24">
        <v>0</v>
      </c>
      <c r="J28" s="23">
        <v>0</v>
      </c>
      <c r="K28" s="24">
        <v>0</v>
      </c>
      <c r="L28" s="23">
        <v>0</v>
      </c>
      <c r="M28" s="25">
        <v>0</v>
      </c>
    </row>
    <row r="29" spans="1:13" x14ac:dyDescent="0.25">
      <c r="A29" s="38" t="s">
        <v>15</v>
      </c>
      <c r="B29" s="34">
        <f t="shared" ref="B29:M29" si="2">SUM(B21:B28)</f>
        <v>18447.45</v>
      </c>
      <c r="C29" s="35">
        <f t="shared" si="2"/>
        <v>91858.633730000001</v>
      </c>
      <c r="D29" s="34">
        <f t="shared" si="2"/>
        <v>1323.683</v>
      </c>
      <c r="E29" s="35">
        <f t="shared" si="2"/>
        <v>4528.4123749999999</v>
      </c>
      <c r="F29" s="34">
        <f t="shared" si="2"/>
        <v>0</v>
      </c>
      <c r="G29" s="39">
        <f t="shared" si="2"/>
        <v>0</v>
      </c>
      <c r="H29" s="34">
        <f t="shared" si="2"/>
        <v>185.36700000000002</v>
      </c>
      <c r="I29" s="35">
        <f t="shared" si="2"/>
        <v>773.78081500000008</v>
      </c>
      <c r="J29" s="34">
        <f t="shared" si="2"/>
        <v>802.57400000000007</v>
      </c>
      <c r="K29" s="35">
        <f t="shared" si="2"/>
        <v>3308.0205329999999</v>
      </c>
      <c r="L29" s="34">
        <f t="shared" si="2"/>
        <v>0</v>
      </c>
      <c r="M29" s="39">
        <f t="shared" si="2"/>
        <v>0</v>
      </c>
    </row>
    <row r="32" spans="1:13" s="26" customFormat="1" ht="15.75" x14ac:dyDescent="0.25">
      <c r="A32" s="42" t="s">
        <v>16</v>
      </c>
    </row>
    <row r="33" spans="1:1" s="26" customFormat="1" ht="12" x14ac:dyDescent="0.2">
      <c r="A33" s="26" t="s">
        <v>17</v>
      </c>
    </row>
    <row r="34" spans="1:1" s="26" customFormat="1" ht="12" x14ac:dyDescent="0.2">
      <c r="A34" s="27" t="s">
        <v>18</v>
      </c>
    </row>
    <row r="35" spans="1:1" s="26" customFormat="1" ht="12" x14ac:dyDescent="0.2">
      <c r="A35" s="27" t="s">
        <v>19</v>
      </c>
    </row>
  </sheetData>
  <mergeCells count="11">
    <mergeCell ref="L19:M19"/>
    <mergeCell ref="B19:C19"/>
    <mergeCell ref="D19:E19"/>
    <mergeCell ref="F19:G19"/>
    <mergeCell ref="H19:I19"/>
    <mergeCell ref="J19:K19"/>
    <mergeCell ref="B9:C9"/>
    <mergeCell ref="D9:E9"/>
    <mergeCell ref="F9:G9"/>
    <mergeCell ref="B18:G18"/>
    <mergeCell ref="H18:M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A6" sqref="A6"/>
    </sheetView>
  </sheetViews>
  <sheetFormatPr baseColWidth="10" defaultRowHeight="13.5" x14ac:dyDescent="0.25"/>
  <cols>
    <col min="1" max="1" width="20.5703125" style="11" customWidth="1"/>
    <col min="2" max="16384" width="11.42578125" style="11"/>
  </cols>
  <sheetData>
    <row r="1" spans="1:9" s="3" customFormat="1" ht="30" x14ac:dyDescent="0.5">
      <c r="A1" s="40" t="s">
        <v>24</v>
      </c>
      <c r="B1" s="1"/>
      <c r="C1" s="1"/>
      <c r="D1" s="1"/>
      <c r="E1" s="2"/>
      <c r="F1" s="2"/>
      <c r="G1" s="2"/>
      <c r="H1" s="2"/>
      <c r="I1" s="2"/>
    </row>
    <row r="2" spans="1:9" s="6" customFormat="1" ht="18.75" x14ac:dyDescent="0.3">
      <c r="A2" s="41" t="s">
        <v>0</v>
      </c>
      <c r="B2" s="4"/>
      <c r="C2" s="4"/>
      <c r="D2" s="4"/>
      <c r="E2" s="5"/>
      <c r="F2" s="5"/>
      <c r="G2" s="5"/>
      <c r="H2" s="5"/>
      <c r="I2" s="5"/>
    </row>
    <row r="3" spans="1:9" s="6" customFormat="1" x14ac:dyDescent="0.25">
      <c r="A3" s="7"/>
      <c r="B3" s="4"/>
      <c r="C3" s="4"/>
      <c r="D3" s="4"/>
      <c r="E3" s="5"/>
      <c r="F3" s="5"/>
      <c r="G3" s="5"/>
      <c r="H3" s="5"/>
      <c r="I3" s="5"/>
    </row>
    <row r="4" spans="1:9" s="6" customFormat="1" x14ac:dyDescent="0.25">
      <c r="A4" s="8" t="s">
        <v>1</v>
      </c>
      <c r="B4" s="4"/>
      <c r="C4" s="4"/>
      <c r="D4" s="4"/>
      <c r="E4" s="5"/>
      <c r="F4" s="5"/>
      <c r="G4" s="5"/>
      <c r="H4" s="5"/>
      <c r="I4" s="5"/>
    </row>
    <row r="5" spans="1:9" x14ac:dyDescent="0.25">
      <c r="A5" s="8" t="s">
        <v>43</v>
      </c>
      <c r="B5" s="9"/>
      <c r="C5" s="9"/>
      <c r="D5" s="9"/>
      <c r="E5" s="10"/>
      <c r="F5" s="10"/>
      <c r="G5" s="10"/>
      <c r="H5" s="10"/>
      <c r="I5" s="10"/>
    </row>
    <row r="6" spans="1:9" x14ac:dyDescent="0.25">
      <c r="A6" s="12"/>
    </row>
    <row r="8" spans="1:9" ht="15.75" x14ac:dyDescent="0.25">
      <c r="A8" s="42" t="s">
        <v>29</v>
      </c>
    </row>
    <row r="9" spans="1:9" x14ac:dyDescent="0.25">
      <c r="B9" s="59" t="s">
        <v>20</v>
      </c>
      <c r="C9" s="60"/>
      <c r="D9" s="59" t="s">
        <v>21</v>
      </c>
      <c r="E9" s="60"/>
      <c r="F9" s="64" t="s">
        <v>15</v>
      </c>
      <c r="G9" s="65"/>
    </row>
    <row r="10" spans="1:9" x14ac:dyDescent="0.25">
      <c r="A10" s="28" t="s">
        <v>23</v>
      </c>
      <c r="B10" s="29" t="s">
        <v>6</v>
      </c>
      <c r="C10" s="33" t="s">
        <v>7</v>
      </c>
      <c r="D10" s="31" t="s">
        <v>6</v>
      </c>
      <c r="E10" s="32" t="s">
        <v>7</v>
      </c>
      <c r="F10" s="53" t="s">
        <v>6</v>
      </c>
      <c r="G10" s="54" t="s">
        <v>7</v>
      </c>
    </row>
    <row r="11" spans="1:9" x14ac:dyDescent="0.25">
      <c r="A11" s="43" t="s">
        <v>2</v>
      </c>
      <c r="B11" s="14">
        <f>B29</f>
        <v>16520.816999999999</v>
      </c>
      <c r="C11" s="16">
        <f>C29</f>
        <v>82242.182511999999</v>
      </c>
      <c r="D11" s="14">
        <f>H29</f>
        <v>166.81100000000001</v>
      </c>
      <c r="E11" s="15">
        <f>I29</f>
        <v>699.50580500000001</v>
      </c>
      <c r="F11" s="57">
        <f t="shared" ref="F11:G13" si="0">B11+D11</f>
        <v>16687.628000000001</v>
      </c>
      <c r="G11" s="58">
        <f t="shared" si="0"/>
        <v>82941.688316999993</v>
      </c>
    </row>
    <row r="12" spans="1:9" x14ac:dyDescent="0.25">
      <c r="A12" s="49" t="s">
        <v>3</v>
      </c>
      <c r="B12" s="50">
        <f>D29</f>
        <v>3317.7610000000004</v>
      </c>
      <c r="C12" s="52">
        <f>E29</f>
        <v>14412.873823</v>
      </c>
      <c r="D12" s="50">
        <f>J29</f>
        <v>860.04100000000005</v>
      </c>
      <c r="E12" s="51">
        <f>K29</f>
        <v>3360.0327739999998</v>
      </c>
      <c r="F12" s="57">
        <f t="shared" si="0"/>
        <v>4177.8020000000006</v>
      </c>
      <c r="G12" s="58">
        <f t="shared" si="0"/>
        <v>17772.906597000001</v>
      </c>
    </row>
    <row r="13" spans="1:9" x14ac:dyDescent="0.25">
      <c r="A13" s="44" t="s">
        <v>4</v>
      </c>
      <c r="B13" s="17">
        <f>F29</f>
        <v>0</v>
      </c>
      <c r="C13" s="19">
        <f>G29</f>
        <v>0</v>
      </c>
      <c r="D13" s="17">
        <f>L29</f>
        <v>0</v>
      </c>
      <c r="E13" s="18">
        <f>M29</f>
        <v>0</v>
      </c>
      <c r="F13" s="57">
        <f t="shared" si="0"/>
        <v>0</v>
      </c>
      <c r="G13" s="58">
        <f t="shared" si="0"/>
        <v>0</v>
      </c>
    </row>
    <row r="14" spans="1:9" x14ac:dyDescent="0.25">
      <c r="A14" s="28" t="s">
        <v>15</v>
      </c>
      <c r="B14" s="34">
        <f t="shared" ref="B14:G14" si="1">SUM(B11:B13)</f>
        <v>19838.578000000001</v>
      </c>
      <c r="C14" s="36">
        <f t="shared" si="1"/>
        <v>96655.056335000001</v>
      </c>
      <c r="D14" s="34">
        <f t="shared" si="1"/>
        <v>1026.8520000000001</v>
      </c>
      <c r="E14" s="35">
        <f t="shared" si="1"/>
        <v>4059.538579</v>
      </c>
      <c r="F14" s="55">
        <f t="shared" si="1"/>
        <v>20865.43</v>
      </c>
      <c r="G14" s="56">
        <f t="shared" si="1"/>
        <v>100714.59491399999</v>
      </c>
    </row>
    <row r="15" spans="1:9" ht="15.75" x14ac:dyDescent="0.25">
      <c r="A15" s="42"/>
    </row>
    <row r="17" spans="1:13" ht="15.75" x14ac:dyDescent="0.25">
      <c r="A17" s="42" t="s">
        <v>30</v>
      </c>
    </row>
    <row r="18" spans="1:13" ht="15.75" x14ac:dyDescent="0.25">
      <c r="A18" s="13"/>
      <c r="B18" s="61" t="s">
        <v>20</v>
      </c>
      <c r="C18" s="62"/>
      <c r="D18" s="62"/>
      <c r="E18" s="62"/>
      <c r="F18" s="62"/>
      <c r="G18" s="63"/>
      <c r="H18" s="61" t="s">
        <v>21</v>
      </c>
      <c r="I18" s="62"/>
      <c r="J18" s="62"/>
      <c r="K18" s="62"/>
      <c r="L18" s="62"/>
      <c r="M18" s="63"/>
    </row>
    <row r="19" spans="1:13" x14ac:dyDescent="0.25">
      <c r="B19" s="59" t="s">
        <v>2</v>
      </c>
      <c r="C19" s="60"/>
      <c r="D19" s="59" t="s">
        <v>3</v>
      </c>
      <c r="E19" s="60"/>
      <c r="F19" s="59" t="s">
        <v>4</v>
      </c>
      <c r="G19" s="60"/>
      <c r="H19" s="59" t="s">
        <v>2</v>
      </c>
      <c r="I19" s="60"/>
      <c r="J19" s="59" t="s">
        <v>3</v>
      </c>
      <c r="K19" s="60"/>
      <c r="L19" s="59" t="s">
        <v>4</v>
      </c>
      <c r="M19" s="60"/>
    </row>
    <row r="20" spans="1:13" x14ac:dyDescent="0.25">
      <c r="A20" s="28" t="s">
        <v>5</v>
      </c>
      <c r="B20" s="29" t="s">
        <v>6</v>
      </c>
      <c r="C20" s="30" t="s">
        <v>7</v>
      </c>
      <c r="D20" s="31" t="s">
        <v>6</v>
      </c>
      <c r="E20" s="32" t="s">
        <v>7</v>
      </c>
      <c r="F20" s="29" t="s">
        <v>6</v>
      </c>
      <c r="G20" s="37" t="s">
        <v>7</v>
      </c>
      <c r="H20" s="29" t="s">
        <v>6</v>
      </c>
      <c r="I20" s="30" t="s">
        <v>7</v>
      </c>
      <c r="J20" s="31" t="s">
        <v>6</v>
      </c>
      <c r="K20" s="32" t="s">
        <v>7</v>
      </c>
      <c r="L20" s="29" t="s">
        <v>6</v>
      </c>
      <c r="M20" s="37" t="s">
        <v>7</v>
      </c>
    </row>
    <row r="21" spans="1:13" x14ac:dyDescent="0.25">
      <c r="A21" s="43" t="s">
        <v>8</v>
      </c>
      <c r="B21" s="14">
        <v>1361.836</v>
      </c>
      <c r="C21" s="15">
        <v>6726.5268749999996</v>
      </c>
      <c r="D21" s="14">
        <v>0</v>
      </c>
      <c r="E21" s="15">
        <v>0</v>
      </c>
      <c r="F21" s="14">
        <v>0</v>
      </c>
      <c r="G21" s="20">
        <v>0</v>
      </c>
      <c r="H21" s="14">
        <v>0</v>
      </c>
      <c r="I21" s="15">
        <v>0</v>
      </c>
      <c r="J21" s="14">
        <v>0</v>
      </c>
      <c r="K21" s="15">
        <v>0</v>
      </c>
      <c r="L21" s="14">
        <v>0</v>
      </c>
      <c r="M21" s="20">
        <v>0</v>
      </c>
    </row>
    <row r="22" spans="1:13" x14ac:dyDescent="0.25">
      <c r="A22" s="44" t="s">
        <v>9</v>
      </c>
      <c r="B22" s="17">
        <v>2505.9299999999998</v>
      </c>
      <c r="C22" s="18">
        <v>12135.884625000001</v>
      </c>
      <c r="D22" s="17">
        <v>155.19999999999999</v>
      </c>
      <c r="E22" s="18">
        <v>628.61625000000004</v>
      </c>
      <c r="F22" s="17">
        <v>0</v>
      </c>
      <c r="G22" s="21">
        <v>0</v>
      </c>
      <c r="H22" s="17">
        <v>0</v>
      </c>
      <c r="I22" s="18">
        <v>0</v>
      </c>
      <c r="J22" s="17">
        <v>0</v>
      </c>
      <c r="K22" s="18">
        <v>0</v>
      </c>
      <c r="L22" s="17">
        <v>0</v>
      </c>
      <c r="M22" s="22">
        <v>0</v>
      </c>
    </row>
    <row r="23" spans="1:13" x14ac:dyDescent="0.25">
      <c r="A23" s="44" t="s">
        <v>10</v>
      </c>
      <c r="B23" s="17">
        <v>4042.8180000000002</v>
      </c>
      <c r="C23" s="18">
        <v>19673.057375</v>
      </c>
      <c r="D23" s="17">
        <v>329.50599999999997</v>
      </c>
      <c r="E23" s="18">
        <v>1457.187375</v>
      </c>
      <c r="F23" s="17">
        <v>0</v>
      </c>
      <c r="G23" s="22">
        <v>0</v>
      </c>
      <c r="H23" s="17">
        <v>27.001999999999999</v>
      </c>
      <c r="I23" s="18">
        <v>136.27037000000001</v>
      </c>
      <c r="J23" s="17">
        <v>0</v>
      </c>
      <c r="K23" s="18">
        <v>0</v>
      </c>
      <c r="L23" s="17">
        <v>0</v>
      </c>
      <c r="M23" s="22">
        <v>0</v>
      </c>
    </row>
    <row r="24" spans="1:13" x14ac:dyDescent="0.25">
      <c r="A24" s="44" t="s">
        <v>22</v>
      </c>
      <c r="B24" s="17">
        <v>3490.6060000000002</v>
      </c>
      <c r="C24" s="18">
        <v>18050.791512</v>
      </c>
      <c r="D24" s="17">
        <v>484.06400000000002</v>
      </c>
      <c r="E24" s="18">
        <v>1927.818125</v>
      </c>
      <c r="F24" s="17">
        <v>0</v>
      </c>
      <c r="G24" s="22">
        <v>0</v>
      </c>
      <c r="H24" s="17">
        <v>0</v>
      </c>
      <c r="I24" s="18">
        <v>0</v>
      </c>
      <c r="J24" s="17">
        <v>0</v>
      </c>
      <c r="K24" s="18">
        <v>0</v>
      </c>
      <c r="L24" s="17">
        <v>0</v>
      </c>
      <c r="M24" s="22">
        <v>0</v>
      </c>
    </row>
    <row r="25" spans="1:13" x14ac:dyDescent="0.25">
      <c r="A25" s="44" t="s">
        <v>11</v>
      </c>
      <c r="B25" s="17">
        <v>367.53399999999999</v>
      </c>
      <c r="C25" s="18">
        <v>1793.9973749999999</v>
      </c>
      <c r="D25" s="17">
        <v>287.52800000000002</v>
      </c>
      <c r="E25" s="18">
        <v>1153.5345</v>
      </c>
      <c r="F25" s="17">
        <v>0</v>
      </c>
      <c r="G25" s="21">
        <v>0</v>
      </c>
      <c r="H25" s="17">
        <v>0</v>
      </c>
      <c r="I25" s="18">
        <v>0</v>
      </c>
      <c r="J25" s="17">
        <v>254.73400000000001</v>
      </c>
      <c r="K25" s="18">
        <v>963.52257999999995</v>
      </c>
      <c r="L25" s="17">
        <v>0</v>
      </c>
      <c r="M25" s="22">
        <v>0</v>
      </c>
    </row>
    <row r="26" spans="1:13" x14ac:dyDescent="0.25">
      <c r="A26" s="44" t="s">
        <v>12</v>
      </c>
      <c r="B26" s="17">
        <v>1319.4770000000001</v>
      </c>
      <c r="C26" s="18">
        <v>6540.0640000000003</v>
      </c>
      <c r="D26" s="17">
        <v>463.53699999999998</v>
      </c>
      <c r="E26" s="18">
        <v>1974.61025</v>
      </c>
      <c r="F26" s="17">
        <v>0</v>
      </c>
      <c r="G26" s="22">
        <v>0</v>
      </c>
      <c r="H26" s="17">
        <v>139.809</v>
      </c>
      <c r="I26" s="18">
        <v>563.23543500000005</v>
      </c>
      <c r="J26" s="17">
        <v>57.15</v>
      </c>
      <c r="K26" s="18">
        <v>227.047845</v>
      </c>
      <c r="L26" s="17">
        <v>0</v>
      </c>
      <c r="M26" s="22">
        <v>0</v>
      </c>
    </row>
    <row r="27" spans="1:13" x14ac:dyDescent="0.25">
      <c r="A27" s="44" t="s">
        <v>13</v>
      </c>
      <c r="B27" s="17">
        <v>1660.989</v>
      </c>
      <c r="C27" s="18">
        <v>7949.7796250000001</v>
      </c>
      <c r="D27" s="17">
        <v>1050.6079999999999</v>
      </c>
      <c r="E27" s="18">
        <v>4655.3113229999999</v>
      </c>
      <c r="F27" s="17">
        <v>0</v>
      </c>
      <c r="G27" s="22">
        <v>0</v>
      </c>
      <c r="H27" s="17">
        <v>0</v>
      </c>
      <c r="I27" s="18">
        <v>0</v>
      </c>
      <c r="J27" s="17">
        <v>548.15700000000004</v>
      </c>
      <c r="K27" s="18">
        <v>2169.4623489999999</v>
      </c>
      <c r="L27" s="17">
        <v>0</v>
      </c>
      <c r="M27" s="22">
        <v>0</v>
      </c>
    </row>
    <row r="28" spans="1:13" x14ac:dyDescent="0.25">
      <c r="A28" s="45" t="s">
        <v>14</v>
      </c>
      <c r="B28" s="23">
        <v>1771.627</v>
      </c>
      <c r="C28" s="24">
        <v>9372.0811250000006</v>
      </c>
      <c r="D28" s="23">
        <v>547.31799999999998</v>
      </c>
      <c r="E28" s="24">
        <v>2615.7959999999998</v>
      </c>
      <c r="F28" s="23">
        <v>0</v>
      </c>
      <c r="G28" s="25">
        <v>0</v>
      </c>
      <c r="H28" s="23">
        <v>0</v>
      </c>
      <c r="I28" s="24">
        <v>0</v>
      </c>
      <c r="J28" s="23">
        <v>0</v>
      </c>
      <c r="K28" s="24">
        <v>0</v>
      </c>
      <c r="L28" s="23">
        <v>0</v>
      </c>
      <c r="M28" s="25">
        <v>0</v>
      </c>
    </row>
    <row r="29" spans="1:13" x14ac:dyDescent="0.25">
      <c r="A29" s="38" t="s">
        <v>15</v>
      </c>
      <c r="B29" s="34">
        <f t="shared" ref="B29:M29" si="2">SUM(B21:B28)</f>
        <v>16520.816999999999</v>
      </c>
      <c r="C29" s="35">
        <f t="shared" si="2"/>
        <v>82242.182511999999</v>
      </c>
      <c r="D29" s="34">
        <f t="shared" si="2"/>
        <v>3317.7610000000004</v>
      </c>
      <c r="E29" s="35">
        <f t="shared" si="2"/>
        <v>14412.873823</v>
      </c>
      <c r="F29" s="34">
        <f t="shared" si="2"/>
        <v>0</v>
      </c>
      <c r="G29" s="39">
        <f t="shared" si="2"/>
        <v>0</v>
      </c>
      <c r="H29" s="34">
        <f t="shared" si="2"/>
        <v>166.81100000000001</v>
      </c>
      <c r="I29" s="35">
        <f t="shared" si="2"/>
        <v>699.50580500000001</v>
      </c>
      <c r="J29" s="34">
        <f t="shared" si="2"/>
        <v>860.04100000000005</v>
      </c>
      <c r="K29" s="35">
        <f t="shared" si="2"/>
        <v>3360.0327739999998</v>
      </c>
      <c r="L29" s="34">
        <f t="shared" si="2"/>
        <v>0</v>
      </c>
      <c r="M29" s="39">
        <f t="shared" si="2"/>
        <v>0</v>
      </c>
    </row>
    <row r="32" spans="1:13" s="26" customFormat="1" ht="15.75" x14ac:dyDescent="0.25">
      <c r="A32" s="42" t="s">
        <v>16</v>
      </c>
    </row>
    <row r="33" spans="1:1" s="26" customFormat="1" ht="12" x14ac:dyDescent="0.2">
      <c r="A33" s="26" t="s">
        <v>17</v>
      </c>
    </row>
    <row r="34" spans="1:1" s="26" customFormat="1" ht="12" x14ac:dyDescent="0.2">
      <c r="A34" s="27" t="s">
        <v>18</v>
      </c>
    </row>
    <row r="35" spans="1:1" s="26" customFormat="1" ht="12" x14ac:dyDescent="0.2">
      <c r="A35" s="27" t="s">
        <v>19</v>
      </c>
    </row>
  </sheetData>
  <mergeCells count="11">
    <mergeCell ref="L19:M19"/>
    <mergeCell ref="B19:C19"/>
    <mergeCell ref="D19:E19"/>
    <mergeCell ref="F19:G19"/>
    <mergeCell ref="H19:I19"/>
    <mergeCell ref="J19:K19"/>
    <mergeCell ref="B9:C9"/>
    <mergeCell ref="D9:E9"/>
    <mergeCell ref="F9:G9"/>
    <mergeCell ref="B18:G18"/>
    <mergeCell ref="H18:M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A6" sqref="A6"/>
    </sheetView>
  </sheetViews>
  <sheetFormatPr baseColWidth="10" defaultRowHeight="13.5" x14ac:dyDescent="0.25"/>
  <cols>
    <col min="1" max="1" width="20.5703125" style="11" customWidth="1"/>
    <col min="2" max="16384" width="11.42578125" style="11"/>
  </cols>
  <sheetData>
    <row r="1" spans="1:9" s="3" customFormat="1" ht="30" x14ac:dyDescent="0.5">
      <c r="A1" s="40" t="s">
        <v>24</v>
      </c>
      <c r="B1" s="1"/>
      <c r="C1" s="1"/>
      <c r="D1" s="1"/>
      <c r="E1" s="2"/>
      <c r="F1" s="2"/>
      <c r="G1" s="2"/>
      <c r="H1" s="2"/>
      <c r="I1" s="2"/>
    </row>
    <row r="2" spans="1:9" s="6" customFormat="1" ht="18.75" x14ac:dyDescent="0.3">
      <c r="A2" s="41" t="s">
        <v>0</v>
      </c>
      <c r="B2" s="4"/>
      <c r="C2" s="4"/>
      <c r="D2" s="4"/>
      <c r="E2" s="5"/>
      <c r="F2" s="5"/>
      <c r="G2" s="5"/>
      <c r="H2" s="5"/>
      <c r="I2" s="5"/>
    </row>
    <row r="3" spans="1:9" s="6" customFormat="1" x14ac:dyDescent="0.25">
      <c r="A3" s="7"/>
      <c r="B3" s="4"/>
      <c r="C3" s="4"/>
      <c r="D3" s="4"/>
      <c r="E3" s="5"/>
      <c r="F3" s="5"/>
      <c r="G3" s="5"/>
      <c r="H3" s="5"/>
      <c r="I3" s="5"/>
    </row>
    <row r="4" spans="1:9" s="6" customFormat="1" x14ac:dyDescent="0.25">
      <c r="A4" s="8" t="s">
        <v>1</v>
      </c>
      <c r="B4" s="4"/>
      <c r="C4" s="4"/>
      <c r="D4" s="4"/>
      <c r="E4" s="5"/>
      <c r="F4" s="5"/>
      <c r="G4" s="5"/>
      <c r="H4" s="5"/>
      <c r="I4" s="5"/>
    </row>
    <row r="5" spans="1:9" x14ac:dyDescent="0.25">
      <c r="A5" s="8" t="s">
        <v>43</v>
      </c>
      <c r="B5" s="9"/>
      <c r="C5" s="9"/>
      <c r="D5" s="9"/>
      <c r="E5" s="10"/>
      <c r="F5" s="10"/>
      <c r="G5" s="10"/>
      <c r="H5" s="10"/>
      <c r="I5" s="10"/>
    </row>
    <row r="6" spans="1:9" x14ac:dyDescent="0.25">
      <c r="A6" s="12"/>
    </row>
    <row r="8" spans="1:9" ht="15.75" x14ac:dyDescent="0.25">
      <c r="A8" s="42" t="s">
        <v>31</v>
      </c>
    </row>
    <row r="9" spans="1:9" x14ac:dyDescent="0.25">
      <c r="B9" s="59" t="s">
        <v>20</v>
      </c>
      <c r="C9" s="60"/>
      <c r="D9" s="59" t="s">
        <v>21</v>
      </c>
      <c r="E9" s="60"/>
      <c r="F9" s="64" t="s">
        <v>15</v>
      </c>
      <c r="G9" s="65"/>
    </row>
    <row r="10" spans="1:9" x14ac:dyDescent="0.25">
      <c r="A10" s="28" t="s">
        <v>23</v>
      </c>
      <c r="B10" s="29" t="s">
        <v>6</v>
      </c>
      <c r="C10" s="33" t="s">
        <v>7</v>
      </c>
      <c r="D10" s="31" t="s">
        <v>6</v>
      </c>
      <c r="E10" s="32" t="s">
        <v>7</v>
      </c>
      <c r="F10" s="53" t="s">
        <v>6</v>
      </c>
      <c r="G10" s="54" t="s">
        <v>7</v>
      </c>
    </row>
    <row r="11" spans="1:9" x14ac:dyDescent="0.25">
      <c r="A11" s="43" t="s">
        <v>2</v>
      </c>
      <c r="B11" s="14">
        <f>B29</f>
        <v>16564.912000000004</v>
      </c>
      <c r="C11" s="16">
        <f>C29</f>
        <v>82526.09565399999</v>
      </c>
      <c r="D11" s="14">
        <f>H29</f>
        <v>379.92600000000004</v>
      </c>
      <c r="E11" s="15">
        <f>I29</f>
        <v>1718.447645</v>
      </c>
      <c r="F11" s="57">
        <f t="shared" ref="F11:G13" si="0">B11+D11</f>
        <v>16944.838000000003</v>
      </c>
      <c r="G11" s="58">
        <f t="shared" si="0"/>
        <v>84244.543298999983</v>
      </c>
    </row>
    <row r="12" spans="1:9" x14ac:dyDescent="0.25">
      <c r="A12" s="49" t="s">
        <v>3</v>
      </c>
      <c r="B12" s="50">
        <f>D29</f>
        <v>5377.8530000000001</v>
      </c>
      <c r="C12" s="52">
        <f>E29</f>
        <v>23686.887512999998</v>
      </c>
      <c r="D12" s="50">
        <f>J29</f>
        <v>744.65800000000002</v>
      </c>
      <c r="E12" s="51">
        <f>K29</f>
        <v>3182.827773</v>
      </c>
      <c r="F12" s="57">
        <f t="shared" si="0"/>
        <v>6122.5110000000004</v>
      </c>
      <c r="G12" s="58">
        <f t="shared" si="0"/>
        <v>26869.715285999999</v>
      </c>
    </row>
    <row r="13" spans="1:9" x14ac:dyDescent="0.25">
      <c r="A13" s="44" t="s">
        <v>4</v>
      </c>
      <c r="B13" s="17">
        <f>F29</f>
        <v>0</v>
      </c>
      <c r="C13" s="19">
        <f>G29</f>
        <v>0</v>
      </c>
      <c r="D13" s="17">
        <f>L29</f>
        <v>0</v>
      </c>
      <c r="E13" s="18">
        <f>M29</f>
        <v>0</v>
      </c>
      <c r="F13" s="57">
        <f t="shared" si="0"/>
        <v>0</v>
      </c>
      <c r="G13" s="58">
        <f t="shared" si="0"/>
        <v>0</v>
      </c>
    </row>
    <row r="14" spans="1:9" x14ac:dyDescent="0.25">
      <c r="A14" s="28" t="s">
        <v>15</v>
      </c>
      <c r="B14" s="34">
        <f t="shared" ref="B14:G14" si="1">SUM(B11:B13)</f>
        <v>21942.765000000003</v>
      </c>
      <c r="C14" s="36">
        <f t="shared" si="1"/>
        <v>106212.98316699998</v>
      </c>
      <c r="D14" s="34">
        <f t="shared" si="1"/>
        <v>1124.5840000000001</v>
      </c>
      <c r="E14" s="35">
        <f t="shared" si="1"/>
        <v>4901.2754180000002</v>
      </c>
      <c r="F14" s="55">
        <f t="shared" si="1"/>
        <v>23067.349000000002</v>
      </c>
      <c r="G14" s="56">
        <f t="shared" si="1"/>
        <v>111114.25858499997</v>
      </c>
    </row>
    <row r="15" spans="1:9" ht="15.75" x14ac:dyDescent="0.25">
      <c r="A15" s="42"/>
    </row>
    <row r="17" spans="1:13" ht="15.75" x14ac:dyDescent="0.25">
      <c r="A17" s="42" t="s">
        <v>32</v>
      </c>
    </row>
    <row r="18" spans="1:13" ht="15.75" x14ac:dyDescent="0.25">
      <c r="A18" s="13"/>
      <c r="B18" s="61" t="s">
        <v>20</v>
      </c>
      <c r="C18" s="62"/>
      <c r="D18" s="62"/>
      <c r="E18" s="62"/>
      <c r="F18" s="62"/>
      <c r="G18" s="63"/>
      <c r="H18" s="61" t="s">
        <v>21</v>
      </c>
      <c r="I18" s="62"/>
      <c r="J18" s="62"/>
      <c r="K18" s="62"/>
      <c r="L18" s="62"/>
      <c r="M18" s="63"/>
    </row>
    <row r="19" spans="1:13" x14ac:dyDescent="0.25">
      <c r="B19" s="59" t="s">
        <v>2</v>
      </c>
      <c r="C19" s="60"/>
      <c r="D19" s="59" t="s">
        <v>3</v>
      </c>
      <c r="E19" s="60"/>
      <c r="F19" s="59" t="s">
        <v>4</v>
      </c>
      <c r="G19" s="60"/>
      <c r="H19" s="59" t="s">
        <v>2</v>
      </c>
      <c r="I19" s="60"/>
      <c r="J19" s="59" t="s">
        <v>3</v>
      </c>
      <c r="K19" s="60"/>
      <c r="L19" s="59" t="s">
        <v>4</v>
      </c>
      <c r="M19" s="60"/>
    </row>
    <row r="20" spans="1:13" x14ac:dyDescent="0.25">
      <c r="A20" s="28" t="s">
        <v>5</v>
      </c>
      <c r="B20" s="29" t="s">
        <v>6</v>
      </c>
      <c r="C20" s="30" t="s">
        <v>7</v>
      </c>
      <c r="D20" s="31" t="s">
        <v>6</v>
      </c>
      <c r="E20" s="32" t="s">
        <v>7</v>
      </c>
      <c r="F20" s="29" t="s">
        <v>6</v>
      </c>
      <c r="G20" s="37" t="s">
        <v>7</v>
      </c>
      <c r="H20" s="29" t="s">
        <v>6</v>
      </c>
      <c r="I20" s="30" t="s">
        <v>7</v>
      </c>
      <c r="J20" s="31" t="s">
        <v>6</v>
      </c>
      <c r="K20" s="32" t="s">
        <v>7</v>
      </c>
      <c r="L20" s="29" t="s">
        <v>6</v>
      </c>
      <c r="M20" s="37" t="s">
        <v>7</v>
      </c>
    </row>
    <row r="21" spans="1:13" x14ac:dyDescent="0.25">
      <c r="A21" s="43" t="s">
        <v>8</v>
      </c>
      <c r="B21" s="14">
        <v>1314.261</v>
      </c>
      <c r="C21" s="15">
        <v>5816.3718749999998</v>
      </c>
      <c r="D21" s="14">
        <v>0</v>
      </c>
      <c r="E21" s="15">
        <v>0</v>
      </c>
      <c r="F21" s="14">
        <v>0</v>
      </c>
      <c r="G21" s="20">
        <v>0</v>
      </c>
      <c r="H21" s="14">
        <v>0</v>
      </c>
      <c r="I21" s="15">
        <v>0</v>
      </c>
      <c r="J21" s="14">
        <v>0</v>
      </c>
      <c r="K21" s="15">
        <v>0</v>
      </c>
      <c r="L21" s="14">
        <v>0</v>
      </c>
      <c r="M21" s="20">
        <v>0</v>
      </c>
    </row>
    <row r="22" spans="1:13" x14ac:dyDescent="0.25">
      <c r="A22" s="44" t="s">
        <v>9</v>
      </c>
      <c r="B22" s="17">
        <v>2614.2669999999998</v>
      </c>
      <c r="C22" s="18">
        <v>12966.033375000001</v>
      </c>
      <c r="D22" s="17">
        <v>122.133</v>
      </c>
      <c r="E22" s="18">
        <v>539.44200000000001</v>
      </c>
      <c r="F22" s="17">
        <v>0</v>
      </c>
      <c r="G22" s="21">
        <v>0</v>
      </c>
      <c r="H22" s="17">
        <v>0</v>
      </c>
      <c r="I22" s="18">
        <v>0</v>
      </c>
      <c r="J22" s="17">
        <v>0</v>
      </c>
      <c r="K22" s="18">
        <v>0</v>
      </c>
      <c r="L22" s="17">
        <v>0</v>
      </c>
      <c r="M22" s="22">
        <v>0</v>
      </c>
    </row>
    <row r="23" spans="1:13" x14ac:dyDescent="0.25">
      <c r="A23" s="44" t="s">
        <v>10</v>
      </c>
      <c r="B23" s="17">
        <v>4354.9840000000004</v>
      </c>
      <c r="C23" s="18">
        <v>20919.682499999999</v>
      </c>
      <c r="D23" s="17">
        <v>430.947</v>
      </c>
      <c r="E23" s="18">
        <v>2027.2563749999999</v>
      </c>
      <c r="F23" s="17">
        <v>0</v>
      </c>
      <c r="G23" s="22">
        <v>0</v>
      </c>
      <c r="H23" s="17">
        <v>149.47900000000001</v>
      </c>
      <c r="I23" s="18">
        <v>668.76469999999995</v>
      </c>
      <c r="J23" s="17">
        <v>0</v>
      </c>
      <c r="K23" s="18">
        <v>0</v>
      </c>
      <c r="L23" s="17">
        <v>0</v>
      </c>
      <c r="M23" s="22">
        <v>0</v>
      </c>
    </row>
    <row r="24" spans="1:13" x14ac:dyDescent="0.25">
      <c r="A24" s="44" t="s">
        <v>22</v>
      </c>
      <c r="B24" s="17">
        <v>2772.12</v>
      </c>
      <c r="C24" s="18">
        <v>14584.852403999999</v>
      </c>
      <c r="D24" s="17">
        <v>1235.6510000000001</v>
      </c>
      <c r="E24" s="18">
        <v>5075.8175000000001</v>
      </c>
      <c r="F24" s="17">
        <v>0</v>
      </c>
      <c r="G24" s="22">
        <v>0</v>
      </c>
      <c r="H24" s="17">
        <v>0</v>
      </c>
      <c r="I24" s="18">
        <v>0</v>
      </c>
      <c r="J24" s="17">
        <v>0</v>
      </c>
      <c r="K24" s="18">
        <v>0</v>
      </c>
      <c r="L24" s="17">
        <v>0</v>
      </c>
      <c r="M24" s="22">
        <v>0</v>
      </c>
    </row>
    <row r="25" spans="1:13" x14ac:dyDescent="0.25">
      <c r="A25" s="44" t="s">
        <v>11</v>
      </c>
      <c r="B25" s="17">
        <v>298.05099999999999</v>
      </c>
      <c r="C25" s="18">
        <v>1195.3215</v>
      </c>
      <c r="D25" s="17">
        <v>1169.492</v>
      </c>
      <c r="E25" s="18">
        <v>5422.3392629999998</v>
      </c>
      <c r="F25" s="17">
        <v>0</v>
      </c>
      <c r="G25" s="21">
        <v>0</v>
      </c>
      <c r="H25" s="17">
        <v>0</v>
      </c>
      <c r="I25" s="18">
        <v>0</v>
      </c>
      <c r="J25" s="17">
        <v>308.07400000000001</v>
      </c>
      <c r="K25" s="18">
        <v>1269.06573</v>
      </c>
      <c r="L25" s="17">
        <v>0</v>
      </c>
      <c r="M25" s="22">
        <v>0</v>
      </c>
    </row>
    <row r="26" spans="1:13" x14ac:dyDescent="0.25">
      <c r="A26" s="44" t="s">
        <v>12</v>
      </c>
      <c r="B26" s="17">
        <v>1569.68</v>
      </c>
      <c r="C26" s="18">
        <v>7444.77</v>
      </c>
      <c r="D26" s="17">
        <v>652.48599999999999</v>
      </c>
      <c r="E26" s="18">
        <v>2737.6766250000001</v>
      </c>
      <c r="F26" s="17">
        <v>0</v>
      </c>
      <c r="G26" s="22">
        <v>0</v>
      </c>
      <c r="H26" s="17">
        <v>230.447</v>
      </c>
      <c r="I26" s="18">
        <v>1049.682945</v>
      </c>
      <c r="J26" s="17">
        <v>9.5429999999999993</v>
      </c>
      <c r="K26" s="18">
        <v>36.596939999999996</v>
      </c>
      <c r="L26" s="17">
        <v>0</v>
      </c>
      <c r="M26" s="22">
        <v>0</v>
      </c>
    </row>
    <row r="27" spans="1:13" x14ac:dyDescent="0.25">
      <c r="A27" s="44" t="s">
        <v>13</v>
      </c>
      <c r="B27" s="17">
        <v>1629.165</v>
      </c>
      <c r="C27" s="18">
        <v>7982.1610000000001</v>
      </c>
      <c r="D27" s="17">
        <v>1104.5160000000001</v>
      </c>
      <c r="E27" s="18">
        <v>5197.4383749999997</v>
      </c>
      <c r="F27" s="17">
        <v>0</v>
      </c>
      <c r="G27" s="22">
        <v>0</v>
      </c>
      <c r="H27" s="17">
        <v>0</v>
      </c>
      <c r="I27" s="18">
        <v>0</v>
      </c>
      <c r="J27" s="17">
        <v>427.041</v>
      </c>
      <c r="K27" s="18">
        <v>1877.165103</v>
      </c>
      <c r="L27" s="17">
        <v>0</v>
      </c>
      <c r="M27" s="22">
        <v>0</v>
      </c>
    </row>
    <row r="28" spans="1:13" x14ac:dyDescent="0.25">
      <c r="A28" s="45" t="s">
        <v>14</v>
      </c>
      <c r="B28" s="23">
        <v>2012.384</v>
      </c>
      <c r="C28" s="24">
        <v>11616.903</v>
      </c>
      <c r="D28" s="23">
        <v>662.62800000000004</v>
      </c>
      <c r="E28" s="24">
        <v>2686.917375</v>
      </c>
      <c r="F28" s="23">
        <v>0</v>
      </c>
      <c r="G28" s="25">
        <v>0</v>
      </c>
      <c r="H28" s="23">
        <v>0</v>
      </c>
      <c r="I28" s="24">
        <v>0</v>
      </c>
      <c r="J28" s="23">
        <v>0</v>
      </c>
      <c r="K28" s="24">
        <v>0</v>
      </c>
      <c r="L28" s="23">
        <v>0</v>
      </c>
      <c r="M28" s="25">
        <v>0</v>
      </c>
    </row>
    <row r="29" spans="1:13" x14ac:dyDescent="0.25">
      <c r="A29" s="38" t="s">
        <v>15</v>
      </c>
      <c r="B29" s="34">
        <f t="shared" ref="B29:M29" si="2">SUM(B21:B28)</f>
        <v>16564.912000000004</v>
      </c>
      <c r="C29" s="35">
        <f t="shared" si="2"/>
        <v>82526.09565399999</v>
      </c>
      <c r="D29" s="34">
        <f t="shared" si="2"/>
        <v>5377.8530000000001</v>
      </c>
      <c r="E29" s="35">
        <f t="shared" si="2"/>
        <v>23686.887512999998</v>
      </c>
      <c r="F29" s="34">
        <f t="shared" si="2"/>
        <v>0</v>
      </c>
      <c r="G29" s="39">
        <f t="shared" si="2"/>
        <v>0</v>
      </c>
      <c r="H29" s="34">
        <f t="shared" si="2"/>
        <v>379.92600000000004</v>
      </c>
      <c r="I29" s="35">
        <f t="shared" si="2"/>
        <v>1718.447645</v>
      </c>
      <c r="J29" s="34">
        <f t="shared" si="2"/>
        <v>744.65800000000002</v>
      </c>
      <c r="K29" s="35">
        <f t="shared" si="2"/>
        <v>3182.827773</v>
      </c>
      <c r="L29" s="34">
        <f t="shared" si="2"/>
        <v>0</v>
      </c>
      <c r="M29" s="39">
        <f t="shared" si="2"/>
        <v>0</v>
      </c>
    </row>
    <row r="32" spans="1:13" s="26" customFormat="1" ht="15.75" x14ac:dyDescent="0.25">
      <c r="A32" s="42" t="s">
        <v>16</v>
      </c>
    </row>
    <row r="33" spans="1:1" s="26" customFormat="1" ht="12" x14ac:dyDescent="0.2">
      <c r="A33" s="26" t="s">
        <v>17</v>
      </c>
    </row>
    <row r="34" spans="1:1" s="26" customFormat="1" ht="12" x14ac:dyDescent="0.2">
      <c r="A34" s="27" t="s">
        <v>18</v>
      </c>
    </row>
    <row r="35" spans="1:1" s="26" customFormat="1" ht="12" x14ac:dyDescent="0.2">
      <c r="A35" s="27" t="s">
        <v>19</v>
      </c>
    </row>
  </sheetData>
  <mergeCells count="11">
    <mergeCell ref="L19:M19"/>
    <mergeCell ref="B19:C19"/>
    <mergeCell ref="D19:E19"/>
    <mergeCell ref="F19:G19"/>
    <mergeCell ref="H19:I19"/>
    <mergeCell ref="J19:K19"/>
    <mergeCell ref="B9:C9"/>
    <mergeCell ref="D9:E9"/>
    <mergeCell ref="F9:G9"/>
    <mergeCell ref="B18:G18"/>
    <mergeCell ref="H18:M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A6" sqref="A6"/>
    </sheetView>
  </sheetViews>
  <sheetFormatPr baseColWidth="10" defaultRowHeight="13.5" x14ac:dyDescent="0.25"/>
  <cols>
    <col min="1" max="1" width="20.5703125" style="11" customWidth="1"/>
    <col min="2" max="16384" width="11.42578125" style="11"/>
  </cols>
  <sheetData>
    <row r="1" spans="1:9" s="3" customFormat="1" ht="30" x14ac:dyDescent="0.5">
      <c r="A1" s="40" t="s">
        <v>24</v>
      </c>
      <c r="B1" s="1"/>
      <c r="C1" s="1"/>
      <c r="D1" s="1"/>
      <c r="E1" s="2"/>
      <c r="F1" s="2"/>
      <c r="G1" s="2"/>
      <c r="H1" s="2"/>
      <c r="I1" s="2"/>
    </row>
    <row r="2" spans="1:9" s="6" customFormat="1" ht="18.75" x14ac:dyDescent="0.3">
      <c r="A2" s="41" t="s">
        <v>0</v>
      </c>
      <c r="B2" s="4"/>
      <c r="C2" s="4"/>
      <c r="D2" s="4"/>
      <c r="E2" s="5"/>
      <c r="F2" s="5"/>
      <c r="G2" s="5"/>
      <c r="H2" s="5"/>
      <c r="I2" s="5"/>
    </row>
    <row r="3" spans="1:9" s="6" customFormat="1" x14ac:dyDescent="0.25">
      <c r="A3" s="7"/>
      <c r="B3" s="4"/>
      <c r="C3" s="4"/>
      <c r="D3" s="4"/>
      <c r="E3" s="5"/>
      <c r="F3" s="5"/>
      <c r="G3" s="5"/>
      <c r="H3" s="5"/>
      <c r="I3" s="5"/>
    </row>
    <row r="4" spans="1:9" s="6" customFormat="1" x14ac:dyDescent="0.25">
      <c r="A4" s="8" t="s">
        <v>1</v>
      </c>
      <c r="B4" s="4"/>
      <c r="C4" s="4"/>
      <c r="D4" s="4"/>
      <c r="E4" s="5"/>
      <c r="F4" s="5"/>
      <c r="G4" s="5"/>
      <c r="H4" s="5"/>
      <c r="I4" s="5"/>
    </row>
    <row r="5" spans="1:9" x14ac:dyDescent="0.25">
      <c r="A5" s="8" t="s">
        <v>43</v>
      </c>
      <c r="B5" s="9"/>
      <c r="C5" s="9"/>
      <c r="D5" s="9"/>
      <c r="E5" s="10"/>
      <c r="F5" s="10"/>
      <c r="G5" s="10"/>
      <c r="H5" s="10"/>
      <c r="I5" s="10"/>
    </row>
    <row r="6" spans="1:9" x14ac:dyDescent="0.25">
      <c r="A6" s="12"/>
    </row>
    <row r="8" spans="1:9" ht="15.75" x14ac:dyDescent="0.25">
      <c r="A8" s="42" t="s">
        <v>33</v>
      </c>
    </row>
    <row r="9" spans="1:9" x14ac:dyDescent="0.25">
      <c r="B9" s="59" t="s">
        <v>20</v>
      </c>
      <c r="C9" s="60"/>
      <c r="D9" s="59" t="s">
        <v>21</v>
      </c>
      <c r="E9" s="60"/>
      <c r="F9" s="64" t="s">
        <v>15</v>
      </c>
      <c r="G9" s="65"/>
    </row>
    <row r="10" spans="1:9" x14ac:dyDescent="0.25">
      <c r="A10" s="28" t="s">
        <v>23</v>
      </c>
      <c r="B10" s="29" t="s">
        <v>6</v>
      </c>
      <c r="C10" s="33" t="s">
        <v>7</v>
      </c>
      <c r="D10" s="31" t="s">
        <v>6</v>
      </c>
      <c r="E10" s="32" t="s">
        <v>7</v>
      </c>
      <c r="F10" s="53" t="s">
        <v>6</v>
      </c>
      <c r="G10" s="54" t="s">
        <v>7</v>
      </c>
    </row>
    <row r="11" spans="1:9" x14ac:dyDescent="0.25">
      <c r="A11" s="43" t="s">
        <v>2</v>
      </c>
      <c r="B11" s="14">
        <f>B29</f>
        <v>10426.700999999999</v>
      </c>
      <c r="C11" s="16">
        <f>C29</f>
        <v>52181.369072000001</v>
      </c>
      <c r="D11" s="14">
        <f>H29</f>
        <v>124.312</v>
      </c>
      <c r="E11" s="15">
        <f>I29</f>
        <v>514.74519999999995</v>
      </c>
      <c r="F11" s="57">
        <f t="shared" ref="F11:G13" si="0">B11+D11</f>
        <v>10551.012999999999</v>
      </c>
      <c r="G11" s="58">
        <f t="shared" si="0"/>
        <v>52696.114271999999</v>
      </c>
    </row>
    <row r="12" spans="1:9" x14ac:dyDescent="0.25">
      <c r="A12" s="49" t="s">
        <v>3</v>
      </c>
      <c r="B12" s="50">
        <f>D29</f>
        <v>11397.960999999999</v>
      </c>
      <c r="C12" s="52">
        <f>E29</f>
        <v>51162.974219999996</v>
      </c>
      <c r="D12" s="50">
        <f>J29</f>
        <v>1235.3539999999998</v>
      </c>
      <c r="E12" s="51">
        <f>K29</f>
        <v>5234.2996540000004</v>
      </c>
      <c r="F12" s="57">
        <f t="shared" si="0"/>
        <v>12633.314999999999</v>
      </c>
      <c r="G12" s="58">
        <f t="shared" si="0"/>
        <v>56397.273873999999</v>
      </c>
    </row>
    <row r="13" spans="1:9" x14ac:dyDescent="0.25">
      <c r="A13" s="44" t="s">
        <v>4</v>
      </c>
      <c r="B13" s="17">
        <f>F29</f>
        <v>39.747</v>
      </c>
      <c r="C13" s="19">
        <f>G29</f>
        <v>113.12162500000001</v>
      </c>
      <c r="D13" s="17">
        <f>L29</f>
        <v>0</v>
      </c>
      <c r="E13" s="18">
        <f>M29</f>
        <v>0</v>
      </c>
      <c r="F13" s="57">
        <f t="shared" si="0"/>
        <v>39.747</v>
      </c>
      <c r="G13" s="58">
        <f t="shared" si="0"/>
        <v>113.12162500000001</v>
      </c>
    </row>
    <row r="14" spans="1:9" x14ac:dyDescent="0.25">
      <c r="A14" s="28" t="s">
        <v>15</v>
      </c>
      <c r="B14" s="34">
        <f t="shared" ref="B14:G14" si="1">SUM(B11:B13)</f>
        <v>21864.408999999996</v>
      </c>
      <c r="C14" s="36">
        <f t="shared" si="1"/>
        <v>103457.464917</v>
      </c>
      <c r="D14" s="34">
        <f t="shared" si="1"/>
        <v>1359.6659999999997</v>
      </c>
      <c r="E14" s="35">
        <f t="shared" si="1"/>
        <v>5749.0448540000007</v>
      </c>
      <c r="F14" s="55">
        <f t="shared" si="1"/>
        <v>23224.074999999997</v>
      </c>
      <c r="G14" s="56">
        <f t="shared" si="1"/>
        <v>109206.509771</v>
      </c>
    </row>
    <row r="15" spans="1:9" ht="15.75" x14ac:dyDescent="0.25">
      <c r="A15" s="42"/>
    </row>
    <row r="17" spans="1:13" ht="15.75" x14ac:dyDescent="0.25">
      <c r="A17" s="42" t="s">
        <v>34</v>
      </c>
    </row>
    <row r="18" spans="1:13" ht="15.75" x14ac:dyDescent="0.25">
      <c r="A18" s="13"/>
      <c r="B18" s="61" t="s">
        <v>20</v>
      </c>
      <c r="C18" s="62"/>
      <c r="D18" s="62"/>
      <c r="E18" s="62"/>
      <c r="F18" s="62"/>
      <c r="G18" s="63"/>
      <c r="H18" s="61" t="s">
        <v>21</v>
      </c>
      <c r="I18" s="62"/>
      <c r="J18" s="62"/>
      <c r="K18" s="62"/>
      <c r="L18" s="62"/>
      <c r="M18" s="63"/>
    </row>
    <row r="19" spans="1:13" x14ac:dyDescent="0.25">
      <c r="B19" s="59" t="s">
        <v>2</v>
      </c>
      <c r="C19" s="60"/>
      <c r="D19" s="59" t="s">
        <v>3</v>
      </c>
      <c r="E19" s="60"/>
      <c r="F19" s="59" t="s">
        <v>4</v>
      </c>
      <c r="G19" s="60"/>
      <c r="H19" s="59" t="s">
        <v>2</v>
      </c>
      <c r="I19" s="60"/>
      <c r="J19" s="59" t="s">
        <v>3</v>
      </c>
      <c r="K19" s="60"/>
      <c r="L19" s="59" t="s">
        <v>4</v>
      </c>
      <c r="M19" s="60"/>
    </row>
    <row r="20" spans="1:13" x14ac:dyDescent="0.25">
      <c r="A20" s="28" t="s">
        <v>5</v>
      </c>
      <c r="B20" s="29" t="s">
        <v>6</v>
      </c>
      <c r="C20" s="30" t="s">
        <v>7</v>
      </c>
      <c r="D20" s="31" t="s">
        <v>6</v>
      </c>
      <c r="E20" s="32" t="s">
        <v>7</v>
      </c>
      <c r="F20" s="29" t="s">
        <v>6</v>
      </c>
      <c r="G20" s="37" t="s">
        <v>7</v>
      </c>
      <c r="H20" s="29" t="s">
        <v>6</v>
      </c>
      <c r="I20" s="30" t="s">
        <v>7</v>
      </c>
      <c r="J20" s="31" t="s">
        <v>6</v>
      </c>
      <c r="K20" s="32" t="s">
        <v>7</v>
      </c>
      <c r="L20" s="29" t="s">
        <v>6</v>
      </c>
      <c r="M20" s="37" t="s">
        <v>7</v>
      </c>
    </row>
    <row r="21" spans="1:13" x14ac:dyDescent="0.25">
      <c r="A21" s="43" t="s">
        <v>8</v>
      </c>
      <c r="B21" s="14">
        <v>1258.3900000000001</v>
      </c>
      <c r="C21" s="15">
        <v>4716.131625</v>
      </c>
      <c r="D21" s="14">
        <v>0</v>
      </c>
      <c r="E21" s="15">
        <v>0</v>
      </c>
      <c r="F21" s="14">
        <v>0</v>
      </c>
      <c r="G21" s="20">
        <v>0</v>
      </c>
      <c r="H21" s="14">
        <v>0</v>
      </c>
      <c r="I21" s="15">
        <v>0</v>
      </c>
      <c r="J21" s="14">
        <v>0</v>
      </c>
      <c r="K21" s="15">
        <v>0</v>
      </c>
      <c r="L21" s="14">
        <v>0</v>
      </c>
      <c r="M21" s="20">
        <v>0</v>
      </c>
    </row>
    <row r="22" spans="1:13" x14ac:dyDescent="0.25">
      <c r="A22" s="44" t="s">
        <v>9</v>
      </c>
      <c r="B22" s="17">
        <v>3324.7069999999999</v>
      </c>
      <c r="C22" s="18">
        <v>15477.190572</v>
      </c>
      <c r="D22" s="17">
        <v>276.05799999999999</v>
      </c>
      <c r="E22" s="18">
        <v>1190.0441249999999</v>
      </c>
      <c r="F22" s="17">
        <v>0</v>
      </c>
      <c r="G22" s="21">
        <v>0</v>
      </c>
      <c r="H22" s="17">
        <v>0</v>
      </c>
      <c r="I22" s="18">
        <v>0</v>
      </c>
      <c r="J22" s="17">
        <v>0</v>
      </c>
      <c r="K22" s="18">
        <v>0</v>
      </c>
      <c r="L22" s="17">
        <v>0</v>
      </c>
      <c r="M22" s="22">
        <v>0</v>
      </c>
    </row>
    <row r="23" spans="1:13" x14ac:dyDescent="0.25">
      <c r="A23" s="44" t="s">
        <v>10</v>
      </c>
      <c r="B23" s="17">
        <v>2392.3270000000002</v>
      </c>
      <c r="C23" s="18">
        <v>11674.539000000001</v>
      </c>
      <c r="D23" s="17">
        <v>1850.3789999999999</v>
      </c>
      <c r="E23" s="18">
        <v>8812.5380000000005</v>
      </c>
      <c r="F23" s="17">
        <v>0</v>
      </c>
      <c r="G23" s="22">
        <v>0</v>
      </c>
      <c r="H23" s="17">
        <v>124.312</v>
      </c>
      <c r="I23" s="18">
        <v>514.74519999999995</v>
      </c>
      <c r="J23" s="17">
        <v>0</v>
      </c>
      <c r="K23" s="18">
        <v>0</v>
      </c>
      <c r="L23" s="17">
        <v>0</v>
      </c>
      <c r="M23" s="22">
        <v>0</v>
      </c>
    </row>
    <row r="24" spans="1:13" x14ac:dyDescent="0.25">
      <c r="A24" s="44" t="s">
        <v>22</v>
      </c>
      <c r="B24" s="17">
        <v>853.01800000000003</v>
      </c>
      <c r="C24" s="18">
        <v>4811.19625</v>
      </c>
      <c r="D24" s="17">
        <v>2377.5309999999999</v>
      </c>
      <c r="E24" s="18">
        <v>10525.742</v>
      </c>
      <c r="F24" s="17">
        <v>0</v>
      </c>
      <c r="G24" s="22">
        <v>0</v>
      </c>
      <c r="H24" s="17">
        <v>0</v>
      </c>
      <c r="I24" s="18">
        <v>0</v>
      </c>
      <c r="J24" s="17">
        <v>0</v>
      </c>
      <c r="K24" s="18">
        <v>0</v>
      </c>
      <c r="L24" s="17">
        <v>0</v>
      </c>
      <c r="M24" s="22">
        <v>0</v>
      </c>
    </row>
    <row r="25" spans="1:13" x14ac:dyDescent="0.25">
      <c r="A25" s="44" t="s">
        <v>11</v>
      </c>
      <c r="B25" s="17">
        <v>161.86500000000001</v>
      </c>
      <c r="C25" s="18">
        <v>843.10312499999998</v>
      </c>
      <c r="D25" s="17">
        <v>4115.3289999999997</v>
      </c>
      <c r="E25" s="18">
        <v>18818.011470000001</v>
      </c>
      <c r="F25" s="17">
        <v>3.3000000000000002E-2</v>
      </c>
      <c r="G25" s="21">
        <v>4.0000000000000001E-3</v>
      </c>
      <c r="H25" s="17">
        <v>0</v>
      </c>
      <c r="I25" s="18">
        <v>0</v>
      </c>
      <c r="J25" s="17">
        <v>444.80200000000002</v>
      </c>
      <c r="K25" s="18">
        <v>1863.62384</v>
      </c>
      <c r="L25" s="17">
        <v>0</v>
      </c>
      <c r="M25" s="22">
        <v>0</v>
      </c>
    </row>
    <row r="26" spans="1:13" x14ac:dyDescent="0.25">
      <c r="A26" s="44" t="s">
        <v>12</v>
      </c>
      <c r="B26" s="17">
        <v>34.415999999999997</v>
      </c>
      <c r="C26" s="18">
        <v>212.95574999999999</v>
      </c>
      <c r="D26" s="17">
        <v>878.64499999999998</v>
      </c>
      <c r="E26" s="18">
        <v>3383.0771249999998</v>
      </c>
      <c r="F26" s="17">
        <v>0</v>
      </c>
      <c r="G26" s="22">
        <v>0</v>
      </c>
      <c r="H26" s="17">
        <v>0</v>
      </c>
      <c r="I26" s="18">
        <v>0</v>
      </c>
      <c r="J26" s="17">
        <v>241.61699999999999</v>
      </c>
      <c r="K26" s="18">
        <v>985.12552000000005</v>
      </c>
      <c r="L26" s="17">
        <v>0</v>
      </c>
      <c r="M26" s="22">
        <v>0</v>
      </c>
    </row>
    <row r="27" spans="1:13" x14ac:dyDescent="0.25">
      <c r="A27" s="44" t="s">
        <v>13</v>
      </c>
      <c r="B27" s="17">
        <v>511.59399999999999</v>
      </c>
      <c r="C27" s="18">
        <v>2755.2689999999998</v>
      </c>
      <c r="D27" s="17">
        <v>1736.13</v>
      </c>
      <c r="E27" s="18">
        <v>7684.9876249999998</v>
      </c>
      <c r="F27" s="17">
        <v>39.713999999999999</v>
      </c>
      <c r="G27" s="21">
        <v>113.117625</v>
      </c>
      <c r="H27" s="17">
        <v>0</v>
      </c>
      <c r="I27" s="18">
        <v>0</v>
      </c>
      <c r="J27" s="17">
        <v>548.93499999999995</v>
      </c>
      <c r="K27" s="18">
        <v>2385.5502940000001</v>
      </c>
      <c r="L27" s="17">
        <v>0</v>
      </c>
      <c r="M27" s="22">
        <v>0</v>
      </c>
    </row>
    <row r="28" spans="1:13" x14ac:dyDescent="0.25">
      <c r="A28" s="45" t="s">
        <v>14</v>
      </c>
      <c r="B28" s="23">
        <v>1890.384</v>
      </c>
      <c r="C28" s="24">
        <v>11690.983749999999</v>
      </c>
      <c r="D28" s="23">
        <v>163.88900000000001</v>
      </c>
      <c r="E28" s="24">
        <v>748.57387500000004</v>
      </c>
      <c r="F28" s="23">
        <v>0</v>
      </c>
      <c r="G28" s="25">
        <v>0</v>
      </c>
      <c r="H28" s="23">
        <v>0</v>
      </c>
      <c r="I28" s="24">
        <v>0</v>
      </c>
      <c r="J28" s="23">
        <v>0</v>
      </c>
      <c r="K28" s="24">
        <v>0</v>
      </c>
      <c r="L28" s="23">
        <v>0</v>
      </c>
      <c r="M28" s="25">
        <v>0</v>
      </c>
    </row>
    <row r="29" spans="1:13" x14ac:dyDescent="0.25">
      <c r="A29" s="38" t="s">
        <v>15</v>
      </c>
      <c r="B29" s="34">
        <f t="shared" ref="B29:M29" si="2">SUM(B21:B28)</f>
        <v>10426.700999999999</v>
      </c>
      <c r="C29" s="35">
        <f t="shared" si="2"/>
        <v>52181.369072000001</v>
      </c>
      <c r="D29" s="34">
        <f t="shared" si="2"/>
        <v>11397.960999999999</v>
      </c>
      <c r="E29" s="35">
        <f t="shared" si="2"/>
        <v>51162.974219999996</v>
      </c>
      <c r="F29" s="34">
        <f t="shared" si="2"/>
        <v>39.747</v>
      </c>
      <c r="G29" s="39">
        <f t="shared" si="2"/>
        <v>113.12162500000001</v>
      </c>
      <c r="H29" s="34">
        <f t="shared" si="2"/>
        <v>124.312</v>
      </c>
      <c r="I29" s="35">
        <f t="shared" si="2"/>
        <v>514.74519999999995</v>
      </c>
      <c r="J29" s="34">
        <f t="shared" si="2"/>
        <v>1235.3539999999998</v>
      </c>
      <c r="K29" s="35">
        <f t="shared" si="2"/>
        <v>5234.2996540000004</v>
      </c>
      <c r="L29" s="34">
        <f t="shared" si="2"/>
        <v>0</v>
      </c>
      <c r="M29" s="39">
        <f t="shared" si="2"/>
        <v>0</v>
      </c>
    </row>
    <row r="32" spans="1:13" s="26" customFormat="1" ht="15.75" x14ac:dyDescent="0.25">
      <c r="A32" s="42" t="s">
        <v>16</v>
      </c>
    </row>
    <row r="33" spans="1:1" s="26" customFormat="1" ht="12" x14ac:dyDescent="0.2">
      <c r="A33" s="26" t="s">
        <v>17</v>
      </c>
    </row>
    <row r="34" spans="1:1" s="26" customFormat="1" ht="12" x14ac:dyDescent="0.2">
      <c r="A34" s="27" t="s">
        <v>18</v>
      </c>
    </row>
    <row r="35" spans="1:1" s="26" customFormat="1" ht="12" x14ac:dyDescent="0.2">
      <c r="A35" s="27" t="s">
        <v>19</v>
      </c>
    </row>
  </sheetData>
  <mergeCells count="11">
    <mergeCell ref="L19:M19"/>
    <mergeCell ref="B19:C19"/>
    <mergeCell ref="D19:E19"/>
    <mergeCell ref="F19:G19"/>
    <mergeCell ref="H19:I19"/>
    <mergeCell ref="J19:K19"/>
    <mergeCell ref="B9:C9"/>
    <mergeCell ref="D9:E9"/>
    <mergeCell ref="F9:G9"/>
    <mergeCell ref="B18:G18"/>
    <mergeCell ref="H18:M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A6" sqref="A6"/>
    </sheetView>
  </sheetViews>
  <sheetFormatPr baseColWidth="10" defaultRowHeight="13.5" x14ac:dyDescent="0.25"/>
  <cols>
    <col min="1" max="1" width="20.5703125" style="11" customWidth="1"/>
    <col min="2" max="16384" width="11.42578125" style="11"/>
  </cols>
  <sheetData>
    <row r="1" spans="1:9" s="3" customFormat="1" ht="30" x14ac:dyDescent="0.5">
      <c r="A1" s="40" t="s">
        <v>24</v>
      </c>
      <c r="B1" s="1"/>
      <c r="C1" s="1"/>
      <c r="D1" s="1"/>
      <c r="E1" s="2"/>
      <c r="F1" s="2"/>
      <c r="G1" s="2"/>
      <c r="H1" s="2"/>
      <c r="I1" s="2"/>
    </row>
    <row r="2" spans="1:9" s="6" customFormat="1" ht="18.75" x14ac:dyDescent="0.3">
      <c r="A2" s="41" t="s">
        <v>0</v>
      </c>
      <c r="B2" s="4"/>
      <c r="C2" s="4"/>
      <c r="D2" s="4"/>
      <c r="E2" s="5"/>
      <c r="F2" s="5"/>
      <c r="G2" s="5"/>
      <c r="H2" s="5"/>
      <c r="I2" s="5"/>
    </row>
    <row r="3" spans="1:9" s="6" customFormat="1" x14ac:dyDescent="0.25">
      <c r="A3" s="7"/>
      <c r="B3" s="4"/>
      <c r="C3" s="4"/>
      <c r="D3" s="4"/>
      <c r="E3" s="5"/>
      <c r="F3" s="5"/>
      <c r="G3" s="5"/>
      <c r="H3" s="5"/>
      <c r="I3" s="5"/>
    </row>
    <row r="4" spans="1:9" s="6" customFormat="1" x14ac:dyDescent="0.25">
      <c r="A4" s="8" t="s">
        <v>1</v>
      </c>
      <c r="B4" s="4"/>
      <c r="C4" s="4"/>
      <c r="D4" s="4"/>
      <c r="E4" s="5"/>
      <c r="F4" s="5"/>
      <c r="G4" s="5"/>
      <c r="H4" s="5"/>
      <c r="I4" s="5"/>
    </row>
    <row r="5" spans="1:9" x14ac:dyDescent="0.25">
      <c r="A5" s="8" t="s">
        <v>46</v>
      </c>
      <c r="B5" s="9"/>
      <c r="C5" s="9"/>
      <c r="D5" s="9"/>
      <c r="E5" s="10"/>
      <c r="F5" s="10"/>
      <c r="G5" s="10"/>
      <c r="H5" s="10"/>
      <c r="I5" s="10"/>
    </row>
    <row r="6" spans="1:9" x14ac:dyDescent="0.25">
      <c r="A6" s="12"/>
    </row>
    <row r="8" spans="1:9" ht="15.75" x14ac:dyDescent="0.25">
      <c r="A8" s="42" t="s">
        <v>35</v>
      </c>
    </row>
    <row r="9" spans="1:9" x14ac:dyDescent="0.25">
      <c r="B9" s="59" t="s">
        <v>20</v>
      </c>
      <c r="C9" s="60"/>
      <c r="D9" s="59" t="s">
        <v>21</v>
      </c>
      <c r="E9" s="60"/>
      <c r="F9" s="64" t="s">
        <v>15</v>
      </c>
      <c r="G9" s="65"/>
    </row>
    <row r="10" spans="1:9" x14ac:dyDescent="0.25">
      <c r="A10" s="28" t="s">
        <v>23</v>
      </c>
      <c r="B10" s="29" t="s">
        <v>6</v>
      </c>
      <c r="C10" s="33" t="s">
        <v>7</v>
      </c>
      <c r="D10" s="31" t="s">
        <v>6</v>
      </c>
      <c r="E10" s="32" t="s">
        <v>7</v>
      </c>
      <c r="F10" s="53" t="s">
        <v>6</v>
      </c>
      <c r="G10" s="54" t="s">
        <v>7</v>
      </c>
    </row>
    <row r="11" spans="1:9" x14ac:dyDescent="0.25">
      <c r="A11" s="43" t="s">
        <v>2</v>
      </c>
      <c r="B11" s="14">
        <f>B29</f>
        <v>5478.3959999999997</v>
      </c>
      <c r="C11" s="16">
        <f>C29</f>
        <v>30109.409315999997</v>
      </c>
      <c r="D11" s="14">
        <f>H29</f>
        <v>114.875</v>
      </c>
      <c r="E11" s="15">
        <f>I29</f>
        <v>502.44293499999998</v>
      </c>
      <c r="F11" s="57">
        <f t="shared" ref="F11:G13" si="0">B11+D11</f>
        <v>5593.2709999999997</v>
      </c>
      <c r="G11" s="58">
        <f t="shared" si="0"/>
        <v>30611.852250999997</v>
      </c>
    </row>
    <row r="12" spans="1:9" x14ac:dyDescent="0.25">
      <c r="A12" s="49" t="s">
        <v>3</v>
      </c>
      <c r="B12" s="50">
        <f>D29</f>
        <v>15147.103000000003</v>
      </c>
      <c r="C12" s="52">
        <f>E29</f>
        <v>68677.17799299999</v>
      </c>
      <c r="D12" s="50">
        <f>J29</f>
        <v>1339.7239999999999</v>
      </c>
      <c r="E12" s="51">
        <f>K29</f>
        <v>5968.2104129999998</v>
      </c>
      <c r="F12" s="57">
        <f t="shared" si="0"/>
        <v>16486.827000000001</v>
      </c>
      <c r="G12" s="58">
        <f t="shared" si="0"/>
        <v>74645.388405999984</v>
      </c>
    </row>
    <row r="13" spans="1:9" x14ac:dyDescent="0.25">
      <c r="A13" s="44" t="s">
        <v>4</v>
      </c>
      <c r="B13" s="17">
        <f>F29</f>
        <v>0</v>
      </c>
      <c r="C13" s="19">
        <f>G29</f>
        <v>0</v>
      </c>
      <c r="D13" s="17">
        <f>L29</f>
        <v>0</v>
      </c>
      <c r="E13" s="18">
        <f>M29</f>
        <v>0</v>
      </c>
      <c r="F13" s="57">
        <f t="shared" si="0"/>
        <v>0</v>
      </c>
      <c r="G13" s="58">
        <f t="shared" si="0"/>
        <v>0</v>
      </c>
    </row>
    <row r="14" spans="1:9" x14ac:dyDescent="0.25">
      <c r="A14" s="28" t="s">
        <v>15</v>
      </c>
      <c r="B14" s="34">
        <f t="shared" ref="B14:G14" si="1">SUM(B11:B13)</f>
        <v>20625.499000000003</v>
      </c>
      <c r="C14" s="36">
        <f t="shared" si="1"/>
        <v>98786.587308999995</v>
      </c>
      <c r="D14" s="34">
        <f t="shared" si="1"/>
        <v>1454.5989999999999</v>
      </c>
      <c r="E14" s="35">
        <f t="shared" si="1"/>
        <v>6470.6533479999998</v>
      </c>
      <c r="F14" s="55">
        <f t="shared" si="1"/>
        <v>22080.098000000002</v>
      </c>
      <c r="G14" s="56">
        <f t="shared" si="1"/>
        <v>105257.24065699999</v>
      </c>
    </row>
    <row r="15" spans="1:9" ht="15.75" x14ac:dyDescent="0.25">
      <c r="A15" s="42"/>
    </row>
    <row r="17" spans="1:13" ht="15.75" x14ac:dyDescent="0.25">
      <c r="A17" s="42" t="s">
        <v>36</v>
      </c>
    </row>
    <row r="18" spans="1:13" ht="15.75" x14ac:dyDescent="0.25">
      <c r="A18" s="13"/>
      <c r="B18" s="61" t="s">
        <v>20</v>
      </c>
      <c r="C18" s="62"/>
      <c r="D18" s="62"/>
      <c r="E18" s="62"/>
      <c r="F18" s="62"/>
      <c r="G18" s="63"/>
      <c r="H18" s="61" t="s">
        <v>21</v>
      </c>
      <c r="I18" s="62"/>
      <c r="J18" s="62"/>
      <c r="K18" s="62"/>
      <c r="L18" s="62"/>
      <c r="M18" s="63"/>
    </row>
    <row r="19" spans="1:13" x14ac:dyDescent="0.25">
      <c r="B19" s="59" t="s">
        <v>2</v>
      </c>
      <c r="C19" s="60"/>
      <c r="D19" s="59" t="s">
        <v>3</v>
      </c>
      <c r="E19" s="60"/>
      <c r="F19" s="59" t="s">
        <v>4</v>
      </c>
      <c r="G19" s="60"/>
      <c r="H19" s="59" t="s">
        <v>2</v>
      </c>
      <c r="I19" s="60"/>
      <c r="J19" s="59" t="s">
        <v>3</v>
      </c>
      <c r="K19" s="60"/>
      <c r="L19" s="59" t="s">
        <v>4</v>
      </c>
      <c r="M19" s="60"/>
    </row>
    <row r="20" spans="1:13" x14ac:dyDescent="0.25">
      <c r="A20" s="28" t="s">
        <v>5</v>
      </c>
      <c r="B20" s="29" t="s">
        <v>6</v>
      </c>
      <c r="C20" s="30" t="s">
        <v>7</v>
      </c>
      <c r="D20" s="31" t="s">
        <v>6</v>
      </c>
      <c r="E20" s="32" t="s">
        <v>7</v>
      </c>
      <c r="F20" s="29" t="s">
        <v>6</v>
      </c>
      <c r="G20" s="37" t="s">
        <v>7</v>
      </c>
      <c r="H20" s="29" t="s">
        <v>6</v>
      </c>
      <c r="I20" s="30" t="s">
        <v>7</v>
      </c>
      <c r="J20" s="31" t="s">
        <v>6</v>
      </c>
      <c r="K20" s="32" t="s">
        <v>7</v>
      </c>
      <c r="L20" s="29" t="s">
        <v>6</v>
      </c>
      <c r="M20" s="37" t="s">
        <v>7</v>
      </c>
    </row>
    <row r="21" spans="1:13" x14ac:dyDescent="0.25">
      <c r="A21" s="43" t="s">
        <v>8</v>
      </c>
      <c r="B21" s="14">
        <v>1364.08</v>
      </c>
      <c r="C21" s="15">
        <v>6332.9994509999997</v>
      </c>
      <c r="D21" s="14">
        <v>72.391999999999996</v>
      </c>
      <c r="E21" s="15">
        <v>130.27612500000001</v>
      </c>
      <c r="F21" s="14">
        <v>0</v>
      </c>
      <c r="G21" s="20">
        <v>0</v>
      </c>
      <c r="H21" s="14">
        <v>0</v>
      </c>
      <c r="I21" s="15">
        <v>0</v>
      </c>
      <c r="J21" s="14">
        <v>0</v>
      </c>
      <c r="K21" s="15">
        <v>0</v>
      </c>
      <c r="L21" s="14">
        <v>0</v>
      </c>
      <c r="M21" s="20">
        <v>0</v>
      </c>
    </row>
    <row r="22" spans="1:13" x14ac:dyDescent="0.25">
      <c r="A22" s="44" t="s">
        <v>9</v>
      </c>
      <c r="B22" s="17">
        <v>1275.9459999999999</v>
      </c>
      <c r="C22" s="18">
        <v>6652.5952500000003</v>
      </c>
      <c r="D22" s="17">
        <v>811.19399999999996</v>
      </c>
      <c r="E22" s="18">
        <v>2914.0301250000002</v>
      </c>
      <c r="F22" s="17">
        <v>0</v>
      </c>
      <c r="G22" s="21">
        <v>0</v>
      </c>
      <c r="H22" s="17">
        <v>0</v>
      </c>
      <c r="I22" s="18">
        <v>0</v>
      </c>
      <c r="J22" s="17">
        <v>0</v>
      </c>
      <c r="K22" s="18">
        <v>0</v>
      </c>
      <c r="L22" s="17">
        <v>0</v>
      </c>
      <c r="M22" s="22">
        <v>0</v>
      </c>
    </row>
    <row r="23" spans="1:13" x14ac:dyDescent="0.25">
      <c r="A23" s="44" t="s">
        <v>10</v>
      </c>
      <c r="B23" s="17">
        <v>1096.8109999999999</v>
      </c>
      <c r="C23" s="18">
        <v>5681.7328649999999</v>
      </c>
      <c r="D23" s="17">
        <v>3366.6909999999998</v>
      </c>
      <c r="E23" s="18">
        <v>15323.618221999999</v>
      </c>
      <c r="F23" s="17">
        <v>0</v>
      </c>
      <c r="G23" s="22">
        <v>0</v>
      </c>
      <c r="H23" s="17">
        <v>114.875</v>
      </c>
      <c r="I23" s="18">
        <v>502.44293499999998</v>
      </c>
      <c r="J23" s="17">
        <v>0</v>
      </c>
      <c r="K23" s="18">
        <v>0</v>
      </c>
      <c r="L23" s="17">
        <v>0</v>
      </c>
      <c r="M23" s="22">
        <v>0</v>
      </c>
    </row>
    <row r="24" spans="1:13" x14ac:dyDescent="0.25">
      <c r="A24" s="44" t="s">
        <v>22</v>
      </c>
      <c r="B24" s="17">
        <v>33.639000000000003</v>
      </c>
      <c r="C24" s="18">
        <v>516.84187499999996</v>
      </c>
      <c r="D24" s="17">
        <v>3098.3240000000001</v>
      </c>
      <c r="E24" s="18">
        <v>13837.318482999999</v>
      </c>
      <c r="F24" s="17">
        <v>0</v>
      </c>
      <c r="G24" s="22">
        <v>0</v>
      </c>
      <c r="H24" s="17">
        <v>0</v>
      </c>
      <c r="I24" s="18">
        <v>0</v>
      </c>
      <c r="J24" s="17">
        <v>0</v>
      </c>
      <c r="K24" s="18">
        <v>0</v>
      </c>
      <c r="L24" s="17">
        <v>0</v>
      </c>
      <c r="M24" s="22">
        <v>0</v>
      </c>
    </row>
    <row r="25" spans="1:13" x14ac:dyDescent="0.25">
      <c r="A25" s="44" t="s">
        <v>11</v>
      </c>
      <c r="B25" s="17">
        <v>12.823</v>
      </c>
      <c r="C25" s="18">
        <v>153.85050000000001</v>
      </c>
      <c r="D25" s="17">
        <v>3805.4279999999999</v>
      </c>
      <c r="E25" s="18">
        <v>17801.407485</v>
      </c>
      <c r="F25" s="17">
        <v>0</v>
      </c>
      <c r="G25" s="21">
        <v>0</v>
      </c>
      <c r="H25" s="17">
        <v>0</v>
      </c>
      <c r="I25" s="18">
        <v>0</v>
      </c>
      <c r="J25" s="17">
        <v>415.45400000000001</v>
      </c>
      <c r="K25" s="18">
        <v>1706.0920000000001</v>
      </c>
      <c r="L25" s="17">
        <v>0</v>
      </c>
      <c r="M25" s="22">
        <v>0</v>
      </c>
    </row>
    <row r="26" spans="1:13" x14ac:dyDescent="0.25">
      <c r="A26" s="44" t="s">
        <v>12</v>
      </c>
      <c r="B26" s="17">
        <v>183.23500000000001</v>
      </c>
      <c r="C26" s="18">
        <v>1346.8196250000001</v>
      </c>
      <c r="D26" s="17">
        <v>1074.9770000000001</v>
      </c>
      <c r="E26" s="18">
        <v>4751.6716249999999</v>
      </c>
      <c r="F26" s="17">
        <v>0</v>
      </c>
      <c r="G26" s="22">
        <v>0</v>
      </c>
      <c r="H26" s="17">
        <v>0</v>
      </c>
      <c r="I26" s="18">
        <v>0</v>
      </c>
      <c r="J26" s="17">
        <v>280.38799999999998</v>
      </c>
      <c r="K26" s="18">
        <v>1324.7742699999999</v>
      </c>
      <c r="L26" s="17">
        <v>0</v>
      </c>
      <c r="M26" s="22">
        <v>0</v>
      </c>
    </row>
    <row r="27" spans="1:13" x14ac:dyDescent="0.25">
      <c r="A27" s="44" t="s">
        <v>13</v>
      </c>
      <c r="B27" s="17">
        <v>332.12400000000002</v>
      </c>
      <c r="C27" s="18">
        <v>2021.059125</v>
      </c>
      <c r="D27" s="17">
        <v>2207.3429999999998</v>
      </c>
      <c r="E27" s="18">
        <v>11017.233428</v>
      </c>
      <c r="F27" s="17">
        <v>0</v>
      </c>
      <c r="G27" s="21">
        <v>0</v>
      </c>
      <c r="H27" s="17">
        <v>0</v>
      </c>
      <c r="I27" s="18">
        <v>0</v>
      </c>
      <c r="J27" s="17">
        <v>643.88199999999995</v>
      </c>
      <c r="K27" s="18">
        <v>2937.3441429999998</v>
      </c>
      <c r="L27" s="17">
        <v>0</v>
      </c>
      <c r="M27" s="22">
        <v>0</v>
      </c>
    </row>
    <row r="28" spans="1:13" x14ac:dyDescent="0.25">
      <c r="A28" s="45" t="s">
        <v>14</v>
      </c>
      <c r="B28" s="23">
        <v>1179.7380000000001</v>
      </c>
      <c r="C28" s="24">
        <v>7403.5106249999999</v>
      </c>
      <c r="D28" s="23">
        <v>710.75400000000002</v>
      </c>
      <c r="E28" s="24">
        <v>2901.6224999999999</v>
      </c>
      <c r="F28" s="23">
        <v>0</v>
      </c>
      <c r="G28" s="25">
        <v>0</v>
      </c>
      <c r="H28" s="23">
        <v>0</v>
      </c>
      <c r="I28" s="24">
        <v>0</v>
      </c>
      <c r="J28" s="23">
        <v>0</v>
      </c>
      <c r="K28" s="24">
        <v>0</v>
      </c>
      <c r="L28" s="23">
        <v>0</v>
      </c>
      <c r="M28" s="25">
        <v>0</v>
      </c>
    </row>
    <row r="29" spans="1:13" x14ac:dyDescent="0.25">
      <c r="A29" s="38" t="s">
        <v>15</v>
      </c>
      <c r="B29" s="34">
        <f t="shared" ref="B29:M29" si="2">SUM(B21:B28)</f>
        <v>5478.3959999999997</v>
      </c>
      <c r="C29" s="35">
        <f t="shared" si="2"/>
        <v>30109.409315999997</v>
      </c>
      <c r="D29" s="34">
        <f t="shared" si="2"/>
        <v>15147.103000000003</v>
      </c>
      <c r="E29" s="35">
        <f t="shared" si="2"/>
        <v>68677.17799299999</v>
      </c>
      <c r="F29" s="34">
        <f t="shared" si="2"/>
        <v>0</v>
      </c>
      <c r="G29" s="39">
        <f t="shared" si="2"/>
        <v>0</v>
      </c>
      <c r="H29" s="34">
        <f t="shared" si="2"/>
        <v>114.875</v>
      </c>
      <c r="I29" s="35">
        <f t="shared" si="2"/>
        <v>502.44293499999998</v>
      </c>
      <c r="J29" s="34">
        <f t="shared" si="2"/>
        <v>1339.7239999999999</v>
      </c>
      <c r="K29" s="35">
        <f t="shared" si="2"/>
        <v>5968.2104129999998</v>
      </c>
      <c r="L29" s="34">
        <f t="shared" si="2"/>
        <v>0</v>
      </c>
      <c r="M29" s="39">
        <f t="shared" si="2"/>
        <v>0</v>
      </c>
    </row>
    <row r="32" spans="1:13" s="26" customFormat="1" ht="15.75" x14ac:dyDescent="0.25">
      <c r="A32" s="42" t="s">
        <v>16</v>
      </c>
    </row>
    <row r="33" spans="1:1" s="26" customFormat="1" ht="12" x14ac:dyDescent="0.2">
      <c r="A33" s="26" t="s">
        <v>17</v>
      </c>
    </row>
    <row r="34" spans="1:1" s="26" customFormat="1" ht="12" x14ac:dyDescent="0.2">
      <c r="A34" s="27" t="s">
        <v>18</v>
      </c>
    </row>
    <row r="35" spans="1:1" s="26" customFormat="1" ht="12" x14ac:dyDescent="0.2">
      <c r="A35" s="27" t="s">
        <v>19</v>
      </c>
    </row>
  </sheetData>
  <mergeCells count="11">
    <mergeCell ref="L19:M19"/>
    <mergeCell ref="B19:C19"/>
    <mergeCell ref="D19:E19"/>
    <mergeCell ref="F19:G19"/>
    <mergeCell ref="H19:I19"/>
    <mergeCell ref="J19:K19"/>
    <mergeCell ref="B9:C9"/>
    <mergeCell ref="D9:E9"/>
    <mergeCell ref="F9:G9"/>
    <mergeCell ref="B18:G18"/>
    <mergeCell ref="H18:M1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A6" sqref="A6"/>
    </sheetView>
  </sheetViews>
  <sheetFormatPr baseColWidth="10" defaultRowHeight="13.5" x14ac:dyDescent="0.25"/>
  <cols>
    <col min="1" max="1" width="20.5703125" style="11" customWidth="1"/>
    <col min="2" max="16384" width="11.42578125" style="11"/>
  </cols>
  <sheetData>
    <row r="1" spans="1:9" s="3" customFormat="1" ht="30" x14ac:dyDescent="0.5">
      <c r="A1" s="40" t="s">
        <v>24</v>
      </c>
      <c r="B1" s="1"/>
      <c r="C1" s="1"/>
      <c r="D1" s="1"/>
      <c r="E1" s="2"/>
      <c r="F1" s="2"/>
      <c r="G1" s="2"/>
      <c r="H1" s="2"/>
      <c r="I1" s="2"/>
    </row>
    <row r="2" spans="1:9" s="6" customFormat="1" ht="18.75" x14ac:dyDescent="0.3">
      <c r="A2" s="41" t="s">
        <v>0</v>
      </c>
      <c r="B2" s="4"/>
      <c r="C2" s="4"/>
      <c r="D2" s="4"/>
      <c r="E2" s="5"/>
      <c r="F2" s="5"/>
      <c r="G2" s="5"/>
      <c r="H2" s="5"/>
      <c r="I2" s="5"/>
    </row>
    <row r="3" spans="1:9" s="6" customFormat="1" x14ac:dyDescent="0.25">
      <c r="A3" s="7"/>
      <c r="B3" s="4"/>
      <c r="C3" s="4"/>
      <c r="D3" s="4"/>
      <c r="E3" s="5"/>
      <c r="F3" s="5"/>
      <c r="G3" s="5"/>
      <c r="H3" s="5"/>
      <c r="I3" s="5"/>
    </row>
    <row r="4" spans="1:9" s="6" customFormat="1" x14ac:dyDescent="0.25">
      <c r="A4" s="8" t="s">
        <v>1</v>
      </c>
      <c r="B4" s="4"/>
      <c r="C4" s="4"/>
      <c r="D4" s="4"/>
      <c r="E4" s="5"/>
      <c r="F4" s="5"/>
      <c r="G4" s="5"/>
      <c r="H4" s="5"/>
      <c r="I4" s="5"/>
    </row>
    <row r="5" spans="1:9" x14ac:dyDescent="0.25">
      <c r="A5" s="8" t="s">
        <v>49</v>
      </c>
      <c r="B5" s="9"/>
      <c r="C5" s="9"/>
      <c r="D5" s="9"/>
      <c r="E5" s="10"/>
      <c r="F5" s="10"/>
      <c r="G5" s="10"/>
      <c r="H5" s="10"/>
      <c r="I5" s="10"/>
    </row>
    <row r="6" spans="1:9" x14ac:dyDescent="0.25">
      <c r="A6" s="12"/>
    </row>
    <row r="8" spans="1:9" ht="15.75" x14ac:dyDescent="0.25">
      <c r="A8" s="42" t="s">
        <v>37</v>
      </c>
    </row>
    <row r="9" spans="1:9" x14ac:dyDescent="0.25">
      <c r="B9" s="59" t="s">
        <v>20</v>
      </c>
      <c r="C9" s="60"/>
      <c r="D9" s="59" t="s">
        <v>21</v>
      </c>
      <c r="E9" s="60"/>
      <c r="F9" s="64" t="s">
        <v>15</v>
      </c>
      <c r="G9" s="65"/>
    </row>
    <row r="10" spans="1:9" x14ac:dyDescent="0.25">
      <c r="A10" s="28" t="s">
        <v>23</v>
      </c>
      <c r="B10" s="29" t="s">
        <v>6</v>
      </c>
      <c r="C10" s="33" t="s">
        <v>7</v>
      </c>
      <c r="D10" s="31" t="s">
        <v>6</v>
      </c>
      <c r="E10" s="32" t="s">
        <v>7</v>
      </c>
      <c r="F10" s="53" t="s">
        <v>6</v>
      </c>
      <c r="G10" s="54" t="s">
        <v>7</v>
      </c>
    </row>
    <row r="11" spans="1:9" x14ac:dyDescent="0.25">
      <c r="A11" s="43" t="s">
        <v>2</v>
      </c>
      <c r="B11" s="14">
        <f>B29</f>
        <v>3542.2850000000003</v>
      </c>
      <c r="C11" s="16">
        <f>C29</f>
        <v>17749.029374999998</v>
      </c>
      <c r="D11" s="14">
        <f>H29</f>
        <v>76.867000000000004</v>
      </c>
      <c r="E11" s="15">
        <f>I29</f>
        <v>404.76596999999998</v>
      </c>
      <c r="F11" s="57">
        <f t="shared" ref="F11:G13" si="0">B11+D11</f>
        <v>3619.1520000000005</v>
      </c>
      <c r="G11" s="58">
        <f t="shared" si="0"/>
        <v>18153.795344999999</v>
      </c>
    </row>
    <row r="12" spans="1:9" x14ac:dyDescent="0.25">
      <c r="A12" s="49" t="s">
        <v>3</v>
      </c>
      <c r="B12" s="50">
        <f>D29</f>
        <v>20658.876</v>
      </c>
      <c r="C12" s="52">
        <f>E29</f>
        <v>94324.348258999991</v>
      </c>
      <c r="D12" s="50">
        <f>J29</f>
        <v>1557.1559999999999</v>
      </c>
      <c r="E12" s="51">
        <f>K29</f>
        <v>7093.8894140000002</v>
      </c>
      <c r="F12" s="57">
        <f t="shared" si="0"/>
        <v>22216.031999999999</v>
      </c>
      <c r="G12" s="58">
        <f t="shared" si="0"/>
        <v>101418.237673</v>
      </c>
    </row>
    <row r="13" spans="1:9" x14ac:dyDescent="0.25">
      <c r="A13" s="44" t="s">
        <v>4</v>
      </c>
      <c r="B13" s="17">
        <f>F29</f>
        <v>0.26700000000000002</v>
      </c>
      <c r="C13" s="19">
        <f>G29</f>
        <v>8.5000000000000006E-2</v>
      </c>
      <c r="D13" s="17">
        <f>L29</f>
        <v>0</v>
      </c>
      <c r="E13" s="18">
        <f>M29</f>
        <v>0</v>
      </c>
      <c r="F13" s="57">
        <f t="shared" si="0"/>
        <v>0.26700000000000002</v>
      </c>
      <c r="G13" s="58">
        <f t="shared" si="0"/>
        <v>8.5000000000000006E-2</v>
      </c>
    </row>
    <row r="14" spans="1:9" x14ac:dyDescent="0.25">
      <c r="A14" s="28" t="s">
        <v>15</v>
      </c>
      <c r="B14" s="34">
        <f t="shared" ref="B14:G14" si="1">SUM(B11:B13)</f>
        <v>24201.428</v>
      </c>
      <c r="C14" s="36">
        <f t="shared" si="1"/>
        <v>112073.462634</v>
      </c>
      <c r="D14" s="34">
        <f t="shared" si="1"/>
        <v>1634.0229999999999</v>
      </c>
      <c r="E14" s="35">
        <f t="shared" si="1"/>
        <v>7498.6553840000006</v>
      </c>
      <c r="F14" s="55">
        <f t="shared" si="1"/>
        <v>25835.451000000001</v>
      </c>
      <c r="G14" s="56">
        <f t="shared" si="1"/>
        <v>119572.11801799999</v>
      </c>
    </row>
    <row r="15" spans="1:9" ht="15.75" x14ac:dyDescent="0.25">
      <c r="A15" s="42"/>
    </row>
    <row r="17" spans="1:13" ht="15.75" x14ac:dyDescent="0.25">
      <c r="A17" s="42" t="s">
        <v>38</v>
      </c>
    </row>
    <row r="18" spans="1:13" ht="15.75" x14ac:dyDescent="0.25">
      <c r="A18" s="13"/>
      <c r="B18" s="61" t="s">
        <v>20</v>
      </c>
      <c r="C18" s="62"/>
      <c r="D18" s="62"/>
      <c r="E18" s="62"/>
      <c r="F18" s="62"/>
      <c r="G18" s="63"/>
      <c r="H18" s="61" t="s">
        <v>21</v>
      </c>
      <c r="I18" s="62"/>
      <c r="J18" s="62"/>
      <c r="K18" s="62"/>
      <c r="L18" s="62"/>
      <c r="M18" s="63"/>
    </row>
    <row r="19" spans="1:13" x14ac:dyDescent="0.25">
      <c r="B19" s="59" t="s">
        <v>2</v>
      </c>
      <c r="C19" s="60"/>
      <c r="D19" s="59" t="s">
        <v>3</v>
      </c>
      <c r="E19" s="60"/>
      <c r="F19" s="59" t="s">
        <v>4</v>
      </c>
      <c r="G19" s="60"/>
      <c r="H19" s="59" t="s">
        <v>2</v>
      </c>
      <c r="I19" s="60"/>
      <c r="J19" s="59" t="s">
        <v>3</v>
      </c>
      <c r="K19" s="60"/>
      <c r="L19" s="59" t="s">
        <v>4</v>
      </c>
      <c r="M19" s="60"/>
    </row>
    <row r="20" spans="1:13" x14ac:dyDescent="0.25">
      <c r="A20" s="28" t="s">
        <v>5</v>
      </c>
      <c r="B20" s="29" t="s">
        <v>6</v>
      </c>
      <c r="C20" s="30" t="s">
        <v>7</v>
      </c>
      <c r="D20" s="31" t="s">
        <v>6</v>
      </c>
      <c r="E20" s="32" t="s">
        <v>7</v>
      </c>
      <c r="F20" s="29" t="s">
        <v>6</v>
      </c>
      <c r="G20" s="37" t="s">
        <v>7</v>
      </c>
      <c r="H20" s="29" t="s">
        <v>6</v>
      </c>
      <c r="I20" s="30" t="s">
        <v>7</v>
      </c>
      <c r="J20" s="31" t="s">
        <v>6</v>
      </c>
      <c r="K20" s="32" t="s">
        <v>7</v>
      </c>
      <c r="L20" s="29" t="s">
        <v>6</v>
      </c>
      <c r="M20" s="37" t="s">
        <v>7</v>
      </c>
    </row>
    <row r="21" spans="1:13" x14ac:dyDescent="0.25">
      <c r="A21" s="43" t="s">
        <v>8</v>
      </c>
      <c r="B21" s="14">
        <v>2027.087</v>
      </c>
      <c r="C21" s="15">
        <v>9702.0832499999997</v>
      </c>
      <c r="D21" s="14">
        <v>0</v>
      </c>
      <c r="E21" s="15">
        <v>0</v>
      </c>
      <c r="F21" s="14">
        <v>0</v>
      </c>
      <c r="G21" s="20">
        <v>0</v>
      </c>
      <c r="H21" s="14">
        <v>0</v>
      </c>
      <c r="I21" s="15">
        <v>0</v>
      </c>
      <c r="J21" s="14">
        <v>0</v>
      </c>
      <c r="K21" s="15">
        <v>0</v>
      </c>
      <c r="L21" s="14">
        <v>0</v>
      </c>
      <c r="M21" s="20">
        <v>0</v>
      </c>
    </row>
    <row r="22" spans="1:13" x14ac:dyDescent="0.25">
      <c r="A22" s="44" t="s">
        <v>9</v>
      </c>
      <c r="B22" s="17">
        <v>630.14700000000005</v>
      </c>
      <c r="C22" s="18">
        <v>3225.5414999999998</v>
      </c>
      <c r="D22" s="17">
        <v>1345.45</v>
      </c>
      <c r="E22" s="18">
        <v>5700.1859999999997</v>
      </c>
      <c r="F22" s="17">
        <v>0</v>
      </c>
      <c r="G22" s="21">
        <v>0</v>
      </c>
      <c r="H22" s="17">
        <v>0</v>
      </c>
      <c r="I22" s="18">
        <v>0</v>
      </c>
      <c r="J22" s="17">
        <v>0</v>
      </c>
      <c r="K22" s="18">
        <v>0</v>
      </c>
      <c r="L22" s="17">
        <v>0</v>
      </c>
      <c r="M22" s="22">
        <v>0</v>
      </c>
    </row>
    <row r="23" spans="1:13" x14ac:dyDescent="0.25">
      <c r="A23" s="44" t="s">
        <v>10</v>
      </c>
      <c r="B23" s="17">
        <v>773.98699999999997</v>
      </c>
      <c r="C23" s="18">
        <v>3936.0746250000002</v>
      </c>
      <c r="D23" s="17">
        <v>5075.4009999999998</v>
      </c>
      <c r="E23" s="18">
        <v>23000.842000000001</v>
      </c>
      <c r="F23" s="17">
        <v>0.23200000000000001</v>
      </c>
      <c r="G23" s="21">
        <v>8.5000000000000006E-2</v>
      </c>
      <c r="H23" s="17">
        <v>76.867000000000004</v>
      </c>
      <c r="I23" s="18">
        <v>404.76596999999998</v>
      </c>
      <c r="J23" s="17">
        <v>56.168999999999997</v>
      </c>
      <c r="K23" s="18">
        <v>219.571425</v>
      </c>
      <c r="L23" s="17">
        <v>0</v>
      </c>
      <c r="M23" s="22">
        <v>0</v>
      </c>
    </row>
    <row r="24" spans="1:13" x14ac:dyDescent="0.25">
      <c r="A24" s="44" t="s">
        <v>22</v>
      </c>
      <c r="B24" s="17">
        <v>27.228000000000002</v>
      </c>
      <c r="C24" s="18">
        <v>357.85575</v>
      </c>
      <c r="D24" s="17">
        <v>3550.7269999999999</v>
      </c>
      <c r="E24" s="18">
        <v>16436.444233999999</v>
      </c>
      <c r="F24" s="17">
        <v>0</v>
      </c>
      <c r="G24" s="22">
        <v>0</v>
      </c>
      <c r="H24" s="17">
        <v>0</v>
      </c>
      <c r="I24" s="18">
        <v>0</v>
      </c>
      <c r="J24" s="17">
        <v>0</v>
      </c>
      <c r="K24" s="18">
        <v>0</v>
      </c>
      <c r="L24" s="17">
        <v>0</v>
      </c>
      <c r="M24" s="22">
        <v>0</v>
      </c>
    </row>
    <row r="25" spans="1:13" x14ac:dyDescent="0.25">
      <c r="A25" s="44" t="s">
        <v>11</v>
      </c>
      <c r="B25" s="17">
        <v>1.3979999999999999</v>
      </c>
      <c r="C25" s="18">
        <v>19.284749999999999</v>
      </c>
      <c r="D25" s="17">
        <v>3989.0650000000001</v>
      </c>
      <c r="E25" s="18">
        <v>18470.678650000002</v>
      </c>
      <c r="F25" s="17">
        <v>0</v>
      </c>
      <c r="G25" s="21">
        <v>0</v>
      </c>
      <c r="H25" s="17">
        <v>0</v>
      </c>
      <c r="I25" s="18">
        <v>0</v>
      </c>
      <c r="J25" s="17">
        <v>260.548</v>
      </c>
      <c r="K25" s="18">
        <v>1160.933</v>
      </c>
      <c r="L25" s="17">
        <v>0</v>
      </c>
      <c r="M25" s="22">
        <v>0</v>
      </c>
    </row>
    <row r="26" spans="1:13" x14ac:dyDescent="0.25">
      <c r="A26" s="44" t="s">
        <v>12</v>
      </c>
      <c r="B26" s="17">
        <v>0</v>
      </c>
      <c r="C26" s="18">
        <v>0</v>
      </c>
      <c r="D26" s="17">
        <v>1771.671</v>
      </c>
      <c r="E26" s="18">
        <v>6702.3501249999999</v>
      </c>
      <c r="F26" s="17">
        <v>0</v>
      </c>
      <c r="G26" s="22">
        <v>0</v>
      </c>
      <c r="H26" s="17">
        <v>0</v>
      </c>
      <c r="I26" s="18">
        <v>0</v>
      </c>
      <c r="J26" s="17">
        <v>446.49</v>
      </c>
      <c r="K26" s="18">
        <v>1802.6956250000001</v>
      </c>
      <c r="L26" s="17">
        <v>0</v>
      </c>
      <c r="M26" s="22">
        <v>0</v>
      </c>
    </row>
    <row r="27" spans="1:13" x14ac:dyDescent="0.25">
      <c r="A27" s="44" t="s">
        <v>13</v>
      </c>
      <c r="B27" s="17">
        <v>80.679000000000002</v>
      </c>
      <c r="C27" s="18">
        <v>492.33262500000001</v>
      </c>
      <c r="D27" s="17">
        <v>4728.6809999999996</v>
      </c>
      <c r="E27" s="18">
        <v>22995.505125</v>
      </c>
      <c r="F27" s="17">
        <v>3.5000000000000003E-2</v>
      </c>
      <c r="G27" s="21">
        <v>0</v>
      </c>
      <c r="H27" s="17">
        <v>0</v>
      </c>
      <c r="I27" s="18">
        <v>0</v>
      </c>
      <c r="J27" s="17">
        <v>746.44399999999996</v>
      </c>
      <c r="K27" s="18">
        <v>3768.3092889999998</v>
      </c>
      <c r="L27" s="17">
        <v>0</v>
      </c>
      <c r="M27" s="22">
        <v>0</v>
      </c>
    </row>
    <row r="28" spans="1:13" x14ac:dyDescent="0.25">
      <c r="A28" s="45" t="s">
        <v>14</v>
      </c>
      <c r="B28" s="23">
        <v>1.7589999999999999</v>
      </c>
      <c r="C28" s="24">
        <v>15.856875</v>
      </c>
      <c r="D28" s="23">
        <v>197.881</v>
      </c>
      <c r="E28" s="24">
        <v>1018.342125</v>
      </c>
      <c r="F28" s="23">
        <v>0</v>
      </c>
      <c r="G28" s="25">
        <v>0</v>
      </c>
      <c r="H28" s="23">
        <v>0</v>
      </c>
      <c r="I28" s="24">
        <v>0</v>
      </c>
      <c r="J28" s="23">
        <v>47.505000000000003</v>
      </c>
      <c r="K28" s="24">
        <v>142.38007500000001</v>
      </c>
      <c r="L28" s="23">
        <v>0</v>
      </c>
      <c r="M28" s="25">
        <v>0</v>
      </c>
    </row>
    <row r="29" spans="1:13" x14ac:dyDescent="0.25">
      <c r="A29" s="38" t="s">
        <v>15</v>
      </c>
      <c r="B29" s="34">
        <f t="shared" ref="B29:M29" si="2">SUM(B21:B28)</f>
        <v>3542.2850000000003</v>
      </c>
      <c r="C29" s="35">
        <f t="shared" si="2"/>
        <v>17749.029374999998</v>
      </c>
      <c r="D29" s="34">
        <f t="shared" si="2"/>
        <v>20658.876</v>
      </c>
      <c r="E29" s="35">
        <f t="shared" si="2"/>
        <v>94324.348258999991</v>
      </c>
      <c r="F29" s="34">
        <f t="shared" si="2"/>
        <v>0.26700000000000002</v>
      </c>
      <c r="G29" s="39">
        <f t="shared" si="2"/>
        <v>8.5000000000000006E-2</v>
      </c>
      <c r="H29" s="34">
        <f t="shared" si="2"/>
        <v>76.867000000000004</v>
      </c>
      <c r="I29" s="35">
        <f t="shared" si="2"/>
        <v>404.76596999999998</v>
      </c>
      <c r="J29" s="34">
        <f t="shared" si="2"/>
        <v>1557.1559999999999</v>
      </c>
      <c r="K29" s="35">
        <f t="shared" si="2"/>
        <v>7093.8894140000002</v>
      </c>
      <c r="L29" s="34">
        <f t="shared" si="2"/>
        <v>0</v>
      </c>
      <c r="M29" s="39">
        <f t="shared" si="2"/>
        <v>0</v>
      </c>
    </row>
    <row r="32" spans="1:13" s="26" customFormat="1" ht="15.75" x14ac:dyDescent="0.25">
      <c r="A32" s="42" t="s">
        <v>16</v>
      </c>
    </row>
    <row r="33" spans="1:1" s="26" customFormat="1" ht="12" x14ac:dyDescent="0.2">
      <c r="A33" s="26" t="s">
        <v>17</v>
      </c>
    </row>
    <row r="34" spans="1:1" s="26" customFormat="1" ht="12" x14ac:dyDescent="0.2">
      <c r="A34" s="27" t="s">
        <v>18</v>
      </c>
    </row>
    <row r="35" spans="1:1" s="26" customFormat="1" ht="12" x14ac:dyDescent="0.2">
      <c r="A35" s="27" t="s">
        <v>19</v>
      </c>
    </row>
  </sheetData>
  <mergeCells count="11">
    <mergeCell ref="L19:M19"/>
    <mergeCell ref="B19:C19"/>
    <mergeCell ref="D19:E19"/>
    <mergeCell ref="F19:G19"/>
    <mergeCell ref="H19:I19"/>
    <mergeCell ref="J19:K19"/>
    <mergeCell ref="B9:C9"/>
    <mergeCell ref="D9:E9"/>
    <mergeCell ref="F9:G9"/>
    <mergeCell ref="B18:G18"/>
    <mergeCell ref="H18:M1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A6" sqref="A6"/>
    </sheetView>
  </sheetViews>
  <sheetFormatPr baseColWidth="10" defaultRowHeight="13.5" x14ac:dyDescent="0.25"/>
  <cols>
    <col min="1" max="1" width="20.5703125" style="11" customWidth="1"/>
    <col min="2" max="16384" width="11.42578125" style="11"/>
  </cols>
  <sheetData>
    <row r="1" spans="1:9" s="3" customFormat="1" ht="30" x14ac:dyDescent="0.5">
      <c r="A1" s="40" t="s">
        <v>24</v>
      </c>
      <c r="B1" s="1"/>
      <c r="C1" s="1"/>
      <c r="D1" s="1"/>
      <c r="E1" s="2"/>
      <c r="F1" s="2"/>
      <c r="G1" s="2"/>
      <c r="H1" s="2"/>
      <c r="I1" s="2"/>
    </row>
    <row r="2" spans="1:9" s="6" customFormat="1" ht="18.75" x14ac:dyDescent="0.3">
      <c r="A2" s="41" t="s">
        <v>0</v>
      </c>
      <c r="B2" s="4"/>
      <c r="C2" s="4"/>
      <c r="D2" s="4"/>
      <c r="E2" s="5"/>
      <c r="F2" s="5"/>
      <c r="G2" s="5"/>
      <c r="H2" s="5"/>
      <c r="I2" s="5"/>
    </row>
    <row r="3" spans="1:9" s="6" customFormat="1" x14ac:dyDescent="0.25">
      <c r="A3" s="7"/>
      <c r="B3" s="4"/>
      <c r="C3" s="4"/>
      <c r="D3" s="4"/>
      <c r="E3" s="5"/>
      <c r="F3" s="5"/>
      <c r="G3" s="5"/>
      <c r="H3" s="5"/>
      <c r="I3" s="5"/>
    </row>
    <row r="4" spans="1:9" s="6" customFormat="1" x14ac:dyDescent="0.25">
      <c r="A4" s="8" t="s">
        <v>1</v>
      </c>
      <c r="B4" s="4"/>
      <c r="C4" s="4"/>
      <c r="D4" s="4"/>
      <c r="E4" s="5"/>
      <c r="F4" s="5"/>
      <c r="G4" s="5"/>
      <c r="H4" s="5"/>
      <c r="I4" s="5"/>
    </row>
    <row r="5" spans="1:9" x14ac:dyDescent="0.25">
      <c r="A5" s="8" t="s">
        <v>52</v>
      </c>
      <c r="B5" s="9"/>
      <c r="C5" s="9"/>
      <c r="D5" s="9"/>
      <c r="E5" s="10"/>
      <c r="F5" s="10"/>
      <c r="G5" s="10"/>
      <c r="H5" s="10"/>
      <c r="I5" s="10"/>
    </row>
    <row r="6" spans="1:9" x14ac:dyDescent="0.25">
      <c r="A6" s="12"/>
    </row>
    <row r="8" spans="1:9" ht="15.75" x14ac:dyDescent="0.25">
      <c r="A8" s="42" t="s">
        <v>39</v>
      </c>
    </row>
    <row r="9" spans="1:9" x14ac:dyDescent="0.25">
      <c r="B9" s="59" t="s">
        <v>20</v>
      </c>
      <c r="C9" s="60"/>
      <c r="D9" s="59" t="s">
        <v>21</v>
      </c>
      <c r="E9" s="60"/>
      <c r="F9" s="64" t="s">
        <v>15</v>
      </c>
      <c r="G9" s="65"/>
    </row>
    <row r="10" spans="1:9" x14ac:dyDescent="0.25">
      <c r="A10" s="28" t="s">
        <v>23</v>
      </c>
      <c r="B10" s="29" t="s">
        <v>6</v>
      </c>
      <c r="C10" s="33" t="s">
        <v>7</v>
      </c>
      <c r="D10" s="31" t="s">
        <v>6</v>
      </c>
      <c r="E10" s="32" t="s">
        <v>7</v>
      </c>
      <c r="F10" s="53" t="s">
        <v>6</v>
      </c>
      <c r="G10" s="54" t="s">
        <v>7</v>
      </c>
    </row>
    <row r="11" spans="1:9" x14ac:dyDescent="0.25">
      <c r="A11" s="43" t="s">
        <v>2</v>
      </c>
      <c r="B11" s="14">
        <f>B29</f>
        <v>2140.3740000000003</v>
      </c>
      <c r="C11" s="16">
        <f>C29</f>
        <v>11577.433874999999</v>
      </c>
      <c r="D11" s="14">
        <f>H29</f>
        <v>26</v>
      </c>
      <c r="E11" s="15">
        <f>I29</f>
        <v>145.56261499999999</v>
      </c>
      <c r="F11" s="57">
        <f t="shared" ref="F11:G13" si="0">B11+D11</f>
        <v>2166.3740000000003</v>
      </c>
      <c r="G11" s="58">
        <f t="shared" si="0"/>
        <v>11722.99649</v>
      </c>
    </row>
    <row r="12" spans="1:9" x14ac:dyDescent="0.25">
      <c r="A12" s="49" t="s">
        <v>3</v>
      </c>
      <c r="B12" s="50">
        <f>D29</f>
        <v>25521.407999999996</v>
      </c>
      <c r="C12" s="52">
        <f>E29</f>
        <v>116085.18061599998</v>
      </c>
      <c r="D12" s="50">
        <f>J29</f>
        <v>1619.6979999999999</v>
      </c>
      <c r="E12" s="51">
        <f>K29</f>
        <v>7616.6318689999998</v>
      </c>
      <c r="F12" s="57">
        <f t="shared" si="0"/>
        <v>27141.105999999996</v>
      </c>
      <c r="G12" s="58">
        <f t="shared" si="0"/>
        <v>123701.81248499999</v>
      </c>
    </row>
    <row r="13" spans="1:9" x14ac:dyDescent="0.25">
      <c r="A13" s="44" t="s">
        <v>4</v>
      </c>
      <c r="B13" s="17">
        <f>F29</f>
        <v>22.558</v>
      </c>
      <c r="C13" s="19">
        <f>G29</f>
        <v>97.747624999999985</v>
      </c>
      <c r="D13" s="17">
        <f>L29</f>
        <v>0</v>
      </c>
      <c r="E13" s="18">
        <f>M29</f>
        <v>0</v>
      </c>
      <c r="F13" s="57">
        <f t="shared" si="0"/>
        <v>22.558</v>
      </c>
      <c r="G13" s="58">
        <f t="shared" si="0"/>
        <v>97.747624999999985</v>
      </c>
    </row>
    <row r="14" spans="1:9" x14ac:dyDescent="0.25">
      <c r="A14" s="28" t="s">
        <v>15</v>
      </c>
      <c r="B14" s="34">
        <f t="shared" ref="B14:G14" si="1">SUM(B11:B13)</f>
        <v>27684.339999999997</v>
      </c>
      <c r="C14" s="36">
        <f t="shared" si="1"/>
        <v>127760.36211599999</v>
      </c>
      <c r="D14" s="34">
        <f t="shared" si="1"/>
        <v>1645.6979999999999</v>
      </c>
      <c r="E14" s="35">
        <f t="shared" si="1"/>
        <v>7762.1944839999996</v>
      </c>
      <c r="F14" s="55">
        <f t="shared" si="1"/>
        <v>29330.037999999997</v>
      </c>
      <c r="G14" s="56">
        <f t="shared" si="1"/>
        <v>135522.55659999998</v>
      </c>
    </row>
    <row r="15" spans="1:9" ht="15.75" x14ac:dyDescent="0.25">
      <c r="A15" s="42"/>
    </row>
    <row r="17" spans="1:13" ht="15.75" x14ac:dyDescent="0.25">
      <c r="A17" s="42" t="s">
        <v>40</v>
      </c>
    </row>
    <row r="18" spans="1:13" ht="15.75" x14ac:dyDescent="0.25">
      <c r="A18" s="13"/>
      <c r="B18" s="61" t="s">
        <v>20</v>
      </c>
      <c r="C18" s="62"/>
      <c r="D18" s="62"/>
      <c r="E18" s="62"/>
      <c r="F18" s="62"/>
      <c r="G18" s="63"/>
      <c r="H18" s="61" t="s">
        <v>21</v>
      </c>
      <c r="I18" s="62"/>
      <c r="J18" s="62"/>
      <c r="K18" s="62"/>
      <c r="L18" s="62"/>
      <c r="M18" s="63"/>
    </row>
    <row r="19" spans="1:13" x14ac:dyDescent="0.25">
      <c r="B19" s="59" t="s">
        <v>2</v>
      </c>
      <c r="C19" s="60"/>
      <c r="D19" s="59" t="s">
        <v>3</v>
      </c>
      <c r="E19" s="60"/>
      <c r="F19" s="59" t="s">
        <v>4</v>
      </c>
      <c r="G19" s="60"/>
      <c r="H19" s="59" t="s">
        <v>2</v>
      </c>
      <c r="I19" s="60"/>
      <c r="J19" s="59" t="s">
        <v>3</v>
      </c>
      <c r="K19" s="60"/>
      <c r="L19" s="59" t="s">
        <v>4</v>
      </c>
      <c r="M19" s="60"/>
    </row>
    <row r="20" spans="1:13" x14ac:dyDescent="0.25">
      <c r="A20" s="28" t="s">
        <v>5</v>
      </c>
      <c r="B20" s="29" t="s">
        <v>6</v>
      </c>
      <c r="C20" s="30" t="s">
        <v>7</v>
      </c>
      <c r="D20" s="31" t="s">
        <v>6</v>
      </c>
      <c r="E20" s="32" t="s">
        <v>7</v>
      </c>
      <c r="F20" s="29" t="s">
        <v>6</v>
      </c>
      <c r="G20" s="37" t="s">
        <v>7</v>
      </c>
      <c r="H20" s="29" t="s">
        <v>6</v>
      </c>
      <c r="I20" s="30" t="s">
        <v>7</v>
      </c>
      <c r="J20" s="31" t="s">
        <v>6</v>
      </c>
      <c r="K20" s="32" t="s">
        <v>7</v>
      </c>
      <c r="L20" s="29" t="s">
        <v>6</v>
      </c>
      <c r="M20" s="37" t="s">
        <v>7</v>
      </c>
    </row>
    <row r="21" spans="1:13" x14ac:dyDescent="0.25">
      <c r="A21" s="43" t="s">
        <v>8</v>
      </c>
      <c r="B21" s="14">
        <v>1018.5549999999999</v>
      </c>
      <c r="C21" s="15">
        <v>5722.9211249999998</v>
      </c>
      <c r="D21" s="14">
        <v>1522.15</v>
      </c>
      <c r="E21" s="15">
        <v>6010.0323749999998</v>
      </c>
      <c r="F21" s="14">
        <v>0</v>
      </c>
      <c r="G21" s="20">
        <v>0</v>
      </c>
      <c r="H21" s="14">
        <v>0</v>
      </c>
      <c r="I21" s="15">
        <v>0</v>
      </c>
      <c r="J21" s="14">
        <v>0</v>
      </c>
      <c r="K21" s="15">
        <v>0</v>
      </c>
      <c r="L21" s="14">
        <v>0</v>
      </c>
      <c r="M21" s="20">
        <v>0</v>
      </c>
    </row>
    <row r="22" spans="1:13" x14ac:dyDescent="0.25">
      <c r="A22" s="44" t="s">
        <v>9</v>
      </c>
      <c r="B22" s="17">
        <v>571.70000000000005</v>
      </c>
      <c r="C22" s="18">
        <v>2987.2327500000001</v>
      </c>
      <c r="D22" s="17">
        <v>2553.5390000000002</v>
      </c>
      <c r="E22" s="18">
        <v>11701.146375</v>
      </c>
      <c r="F22" s="17">
        <v>0</v>
      </c>
      <c r="G22" s="21">
        <v>0</v>
      </c>
      <c r="H22" s="17">
        <v>0</v>
      </c>
      <c r="I22" s="18">
        <v>0</v>
      </c>
      <c r="J22" s="17">
        <v>0</v>
      </c>
      <c r="K22" s="18">
        <v>0</v>
      </c>
      <c r="L22" s="17">
        <v>0</v>
      </c>
      <c r="M22" s="22">
        <v>0</v>
      </c>
    </row>
    <row r="23" spans="1:13" x14ac:dyDescent="0.25">
      <c r="A23" s="44" t="s">
        <v>10</v>
      </c>
      <c r="B23" s="17">
        <v>515.58100000000002</v>
      </c>
      <c r="C23" s="18">
        <v>2514.4856249999998</v>
      </c>
      <c r="D23" s="17">
        <v>7781.4549999999999</v>
      </c>
      <c r="E23" s="18">
        <v>35775.720874999999</v>
      </c>
      <c r="F23" s="17">
        <v>19.431999999999999</v>
      </c>
      <c r="G23" s="21">
        <v>95.252624999999995</v>
      </c>
      <c r="H23" s="17">
        <v>26</v>
      </c>
      <c r="I23" s="18">
        <v>145.56261499999999</v>
      </c>
      <c r="J23" s="17">
        <v>71.628</v>
      </c>
      <c r="K23" s="18">
        <v>344.4271</v>
      </c>
      <c r="L23" s="17">
        <v>0</v>
      </c>
      <c r="M23" s="22">
        <v>0</v>
      </c>
    </row>
    <row r="24" spans="1:13" x14ac:dyDescent="0.25">
      <c r="A24" s="44" t="s">
        <v>22</v>
      </c>
      <c r="B24" s="17">
        <v>2.3959999999999999</v>
      </c>
      <c r="C24" s="18">
        <v>27.310500000000001</v>
      </c>
      <c r="D24" s="17">
        <v>3939.5650000000001</v>
      </c>
      <c r="E24" s="18">
        <v>18793.696749999999</v>
      </c>
      <c r="F24" s="17">
        <v>0</v>
      </c>
      <c r="G24" s="22">
        <v>0</v>
      </c>
      <c r="H24" s="17">
        <v>0</v>
      </c>
      <c r="I24" s="18">
        <v>0</v>
      </c>
      <c r="J24" s="17">
        <v>0</v>
      </c>
      <c r="K24" s="18">
        <v>0</v>
      </c>
      <c r="L24" s="17">
        <v>0</v>
      </c>
      <c r="M24" s="22">
        <v>0</v>
      </c>
    </row>
    <row r="25" spans="1:13" x14ac:dyDescent="0.25">
      <c r="A25" s="44" t="s">
        <v>11</v>
      </c>
      <c r="B25" s="17">
        <v>32.142000000000003</v>
      </c>
      <c r="C25" s="18">
        <v>325.48387500000001</v>
      </c>
      <c r="D25" s="17">
        <v>4644.732</v>
      </c>
      <c r="E25" s="18">
        <v>21387.637491000001</v>
      </c>
      <c r="F25" s="17">
        <v>2.9460000000000002</v>
      </c>
      <c r="G25" s="21">
        <v>2.4039999999999999</v>
      </c>
      <c r="H25" s="17">
        <v>0</v>
      </c>
      <c r="I25" s="18">
        <v>0</v>
      </c>
      <c r="J25" s="17">
        <v>224.75399999999999</v>
      </c>
      <c r="K25" s="18">
        <v>854.06399999999996</v>
      </c>
      <c r="L25" s="17">
        <v>0</v>
      </c>
      <c r="M25" s="22">
        <v>0</v>
      </c>
    </row>
    <row r="26" spans="1:13" x14ac:dyDescent="0.25">
      <c r="A26" s="44" t="s">
        <v>12</v>
      </c>
      <c r="B26" s="17">
        <v>0</v>
      </c>
      <c r="C26" s="18">
        <v>0</v>
      </c>
      <c r="D26" s="17">
        <v>1270.922</v>
      </c>
      <c r="E26" s="18">
        <v>5026.8206250000003</v>
      </c>
      <c r="F26" s="17">
        <v>0</v>
      </c>
      <c r="G26" s="22">
        <v>0</v>
      </c>
      <c r="H26" s="17">
        <v>0</v>
      </c>
      <c r="I26" s="18">
        <v>0</v>
      </c>
      <c r="J26" s="17">
        <v>478.86900000000003</v>
      </c>
      <c r="K26" s="18">
        <v>2153.2752099999998</v>
      </c>
      <c r="L26" s="17">
        <v>0</v>
      </c>
      <c r="M26" s="22">
        <v>0</v>
      </c>
    </row>
    <row r="27" spans="1:13" x14ac:dyDescent="0.25">
      <c r="A27" s="44" t="s">
        <v>13</v>
      </c>
      <c r="B27" s="17">
        <v>0</v>
      </c>
      <c r="C27" s="18">
        <v>0</v>
      </c>
      <c r="D27" s="17">
        <v>3376.259</v>
      </c>
      <c r="E27" s="18">
        <v>15422.51125</v>
      </c>
      <c r="F27" s="17">
        <v>0.18</v>
      </c>
      <c r="G27" s="21">
        <v>9.0999999999999998E-2</v>
      </c>
      <c r="H27" s="17">
        <v>0</v>
      </c>
      <c r="I27" s="18">
        <v>0</v>
      </c>
      <c r="J27" s="17">
        <v>783.96500000000003</v>
      </c>
      <c r="K27" s="18">
        <v>4102.7909639999998</v>
      </c>
      <c r="L27" s="17">
        <v>0</v>
      </c>
      <c r="M27" s="22">
        <v>0</v>
      </c>
    </row>
    <row r="28" spans="1:13" x14ac:dyDescent="0.25">
      <c r="A28" s="45" t="s">
        <v>14</v>
      </c>
      <c r="B28" s="23">
        <v>0</v>
      </c>
      <c r="C28" s="24">
        <v>0</v>
      </c>
      <c r="D28" s="23">
        <v>432.786</v>
      </c>
      <c r="E28" s="24">
        <v>1967.614875</v>
      </c>
      <c r="F28" s="23">
        <v>0</v>
      </c>
      <c r="G28" s="25">
        <v>0</v>
      </c>
      <c r="H28" s="23">
        <v>0</v>
      </c>
      <c r="I28" s="24">
        <v>0</v>
      </c>
      <c r="J28" s="23">
        <v>60.481999999999999</v>
      </c>
      <c r="K28" s="24">
        <v>162.07459499999999</v>
      </c>
      <c r="L28" s="23">
        <v>0</v>
      </c>
      <c r="M28" s="25">
        <v>0</v>
      </c>
    </row>
    <row r="29" spans="1:13" x14ac:dyDescent="0.25">
      <c r="A29" s="38" t="s">
        <v>15</v>
      </c>
      <c r="B29" s="34">
        <f t="shared" ref="B29:M29" si="2">SUM(B21:B28)</f>
        <v>2140.3740000000003</v>
      </c>
      <c r="C29" s="35">
        <f t="shared" si="2"/>
        <v>11577.433874999999</v>
      </c>
      <c r="D29" s="34">
        <f t="shared" si="2"/>
        <v>25521.407999999996</v>
      </c>
      <c r="E29" s="35">
        <f t="shared" si="2"/>
        <v>116085.18061599998</v>
      </c>
      <c r="F29" s="34">
        <f t="shared" si="2"/>
        <v>22.558</v>
      </c>
      <c r="G29" s="39">
        <f t="shared" si="2"/>
        <v>97.747624999999985</v>
      </c>
      <c r="H29" s="34">
        <f t="shared" si="2"/>
        <v>26</v>
      </c>
      <c r="I29" s="35">
        <f t="shared" si="2"/>
        <v>145.56261499999999</v>
      </c>
      <c r="J29" s="34">
        <f t="shared" si="2"/>
        <v>1619.6979999999999</v>
      </c>
      <c r="K29" s="35">
        <f t="shared" si="2"/>
        <v>7616.6318689999998</v>
      </c>
      <c r="L29" s="34">
        <f t="shared" si="2"/>
        <v>0</v>
      </c>
      <c r="M29" s="39">
        <f t="shared" si="2"/>
        <v>0</v>
      </c>
    </row>
    <row r="32" spans="1:13" s="26" customFormat="1" ht="15.75" x14ac:dyDescent="0.25">
      <c r="A32" s="42" t="s">
        <v>16</v>
      </c>
    </row>
    <row r="33" spans="1:1" s="26" customFormat="1" ht="12" x14ac:dyDescent="0.2">
      <c r="A33" s="26" t="s">
        <v>17</v>
      </c>
    </row>
    <row r="34" spans="1:1" s="26" customFormat="1" ht="12" x14ac:dyDescent="0.2">
      <c r="A34" s="27" t="s">
        <v>18</v>
      </c>
    </row>
    <row r="35" spans="1:1" s="26" customFormat="1" ht="12" x14ac:dyDescent="0.2">
      <c r="A35" s="27" t="s">
        <v>19</v>
      </c>
    </row>
  </sheetData>
  <mergeCells count="11">
    <mergeCell ref="L19:M19"/>
    <mergeCell ref="B19:C19"/>
    <mergeCell ref="D19:E19"/>
    <mergeCell ref="F19:G19"/>
    <mergeCell ref="H19:I19"/>
    <mergeCell ref="J19:K19"/>
    <mergeCell ref="B9:C9"/>
    <mergeCell ref="D9:E9"/>
    <mergeCell ref="F9:G9"/>
    <mergeCell ref="B18:G18"/>
    <mergeCell ref="H18:M1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A6" sqref="A6"/>
    </sheetView>
  </sheetViews>
  <sheetFormatPr baseColWidth="10" defaultRowHeight="13.5" x14ac:dyDescent="0.25"/>
  <cols>
    <col min="1" max="1" width="20.5703125" style="11" customWidth="1"/>
    <col min="2" max="16384" width="11.42578125" style="11"/>
  </cols>
  <sheetData>
    <row r="1" spans="1:9" s="3" customFormat="1" ht="30" x14ac:dyDescent="0.5">
      <c r="A1" s="40" t="s">
        <v>24</v>
      </c>
      <c r="B1" s="1"/>
      <c r="C1" s="1"/>
      <c r="D1" s="1"/>
      <c r="E1" s="2"/>
      <c r="F1" s="2"/>
      <c r="G1" s="2"/>
      <c r="H1" s="2"/>
      <c r="I1" s="2"/>
    </row>
    <row r="2" spans="1:9" s="6" customFormat="1" ht="18.75" x14ac:dyDescent="0.3">
      <c r="A2" s="41" t="s">
        <v>0</v>
      </c>
      <c r="B2" s="4"/>
      <c r="C2" s="4"/>
      <c r="D2" s="4"/>
      <c r="E2" s="5"/>
      <c r="F2" s="5"/>
      <c r="G2" s="5"/>
      <c r="H2" s="5"/>
      <c r="I2" s="5"/>
    </row>
    <row r="3" spans="1:9" s="6" customFormat="1" x14ac:dyDescent="0.25">
      <c r="A3" s="7"/>
      <c r="B3" s="4"/>
      <c r="C3" s="4"/>
      <c r="D3" s="4"/>
      <c r="E3" s="5"/>
      <c r="F3" s="5"/>
      <c r="G3" s="5"/>
      <c r="H3" s="5"/>
      <c r="I3" s="5"/>
    </row>
    <row r="4" spans="1:9" s="6" customFormat="1" x14ac:dyDescent="0.25">
      <c r="A4" s="8" t="s">
        <v>1</v>
      </c>
      <c r="B4" s="4"/>
      <c r="C4" s="4"/>
      <c r="D4" s="4"/>
      <c r="E4" s="5"/>
      <c r="F4" s="5"/>
      <c r="G4" s="5"/>
      <c r="H4" s="5"/>
      <c r="I4" s="5"/>
    </row>
    <row r="5" spans="1:9" x14ac:dyDescent="0.25">
      <c r="A5" s="8" t="s">
        <v>53</v>
      </c>
      <c r="B5" s="9"/>
      <c r="C5" s="9"/>
      <c r="D5" s="9"/>
      <c r="E5" s="10"/>
      <c r="F5" s="10"/>
      <c r="G5" s="10"/>
      <c r="H5" s="10"/>
      <c r="I5" s="10"/>
    </row>
    <row r="6" spans="1:9" x14ac:dyDescent="0.25">
      <c r="A6" s="12"/>
    </row>
    <row r="8" spans="1:9" ht="15.75" x14ac:dyDescent="0.25">
      <c r="A8" s="42" t="s">
        <v>41</v>
      </c>
    </row>
    <row r="9" spans="1:9" x14ac:dyDescent="0.25">
      <c r="B9" s="59" t="s">
        <v>20</v>
      </c>
      <c r="C9" s="60"/>
      <c r="D9" s="59" t="s">
        <v>21</v>
      </c>
      <c r="E9" s="60"/>
      <c r="F9" s="64" t="s">
        <v>15</v>
      </c>
      <c r="G9" s="65"/>
    </row>
    <row r="10" spans="1:9" x14ac:dyDescent="0.25">
      <c r="A10" s="28" t="s">
        <v>23</v>
      </c>
      <c r="B10" s="29" t="s">
        <v>6</v>
      </c>
      <c r="C10" s="33" t="s">
        <v>7</v>
      </c>
      <c r="D10" s="31" t="s">
        <v>6</v>
      </c>
      <c r="E10" s="32" t="s">
        <v>7</v>
      </c>
      <c r="F10" s="53" t="s">
        <v>6</v>
      </c>
      <c r="G10" s="54" t="s">
        <v>7</v>
      </c>
    </row>
    <row r="11" spans="1:9" x14ac:dyDescent="0.25">
      <c r="A11" s="43" t="s">
        <v>2</v>
      </c>
      <c r="B11" s="14">
        <f>B29</f>
        <v>1882.4069999999999</v>
      </c>
      <c r="C11" s="16">
        <f>C29</f>
        <v>10123.290000000001</v>
      </c>
      <c r="D11" s="14">
        <f>H29</f>
        <v>0</v>
      </c>
      <c r="E11" s="15">
        <f>I29</f>
        <v>0</v>
      </c>
      <c r="F11" s="57">
        <f t="shared" ref="F11:G13" si="0">B11+D11</f>
        <v>1882.4069999999999</v>
      </c>
      <c r="G11" s="58">
        <f t="shared" si="0"/>
        <v>10123.290000000001</v>
      </c>
    </row>
    <row r="12" spans="1:9" x14ac:dyDescent="0.25">
      <c r="A12" s="49" t="s">
        <v>3</v>
      </c>
      <c r="B12" s="50">
        <f>D29</f>
        <v>27039.08</v>
      </c>
      <c r="C12" s="52">
        <f>E29</f>
        <v>125849.10718200001</v>
      </c>
      <c r="D12" s="50">
        <f>J29</f>
        <v>1683.24</v>
      </c>
      <c r="E12" s="51">
        <f>K29</f>
        <v>7363.3544700000002</v>
      </c>
      <c r="F12" s="57">
        <f t="shared" si="0"/>
        <v>28722.320000000003</v>
      </c>
      <c r="G12" s="58">
        <f t="shared" si="0"/>
        <v>133212.461652</v>
      </c>
    </row>
    <row r="13" spans="1:9" x14ac:dyDescent="0.25">
      <c r="A13" s="44" t="s">
        <v>4</v>
      </c>
      <c r="B13" s="17">
        <f>F29</f>
        <v>250.12299999999999</v>
      </c>
      <c r="C13" s="19">
        <f>G29</f>
        <v>1261.502</v>
      </c>
      <c r="D13" s="17">
        <f>L29</f>
        <v>5.0049999999999999</v>
      </c>
      <c r="E13" s="18">
        <f>M29</f>
        <v>13.339</v>
      </c>
      <c r="F13" s="57">
        <f t="shared" si="0"/>
        <v>255.12799999999999</v>
      </c>
      <c r="G13" s="58">
        <f t="shared" si="0"/>
        <v>1274.8409999999999</v>
      </c>
    </row>
    <row r="14" spans="1:9" x14ac:dyDescent="0.25">
      <c r="A14" s="28" t="s">
        <v>15</v>
      </c>
      <c r="B14" s="34">
        <f t="shared" ref="B14:G14" si="1">SUM(B11:B13)</f>
        <v>29171.61</v>
      </c>
      <c r="C14" s="36">
        <f t="shared" si="1"/>
        <v>137233.89918200002</v>
      </c>
      <c r="D14" s="34">
        <f t="shared" si="1"/>
        <v>1688.2450000000001</v>
      </c>
      <c r="E14" s="35">
        <f t="shared" si="1"/>
        <v>7376.6934700000002</v>
      </c>
      <c r="F14" s="55">
        <f t="shared" si="1"/>
        <v>30859.855000000003</v>
      </c>
      <c r="G14" s="56">
        <f t="shared" si="1"/>
        <v>144610.59265199999</v>
      </c>
    </row>
    <row r="15" spans="1:9" ht="15.75" x14ac:dyDescent="0.25">
      <c r="A15" s="42"/>
    </row>
    <row r="17" spans="1:13" ht="15.75" x14ac:dyDescent="0.25">
      <c r="A17" s="42" t="s">
        <v>42</v>
      </c>
    </row>
    <row r="18" spans="1:13" ht="15.75" x14ac:dyDescent="0.25">
      <c r="A18" s="13"/>
      <c r="B18" s="61" t="s">
        <v>20</v>
      </c>
      <c r="C18" s="62"/>
      <c r="D18" s="62"/>
      <c r="E18" s="62"/>
      <c r="F18" s="62"/>
      <c r="G18" s="63"/>
      <c r="H18" s="61" t="s">
        <v>21</v>
      </c>
      <c r="I18" s="62"/>
      <c r="J18" s="62"/>
      <c r="K18" s="62"/>
      <c r="L18" s="62"/>
      <c r="M18" s="63"/>
    </row>
    <row r="19" spans="1:13" x14ac:dyDescent="0.25">
      <c r="B19" s="59" t="s">
        <v>2</v>
      </c>
      <c r="C19" s="60"/>
      <c r="D19" s="59" t="s">
        <v>3</v>
      </c>
      <c r="E19" s="60"/>
      <c r="F19" s="59" t="s">
        <v>4</v>
      </c>
      <c r="G19" s="60"/>
      <c r="H19" s="59" t="s">
        <v>2</v>
      </c>
      <c r="I19" s="60"/>
      <c r="J19" s="59" t="s">
        <v>3</v>
      </c>
      <c r="K19" s="60"/>
      <c r="L19" s="59" t="s">
        <v>4</v>
      </c>
      <c r="M19" s="60"/>
    </row>
    <row r="20" spans="1:13" x14ac:dyDescent="0.25">
      <c r="A20" s="28" t="s">
        <v>5</v>
      </c>
      <c r="B20" s="29" t="s">
        <v>6</v>
      </c>
      <c r="C20" s="30" t="s">
        <v>7</v>
      </c>
      <c r="D20" s="31" t="s">
        <v>6</v>
      </c>
      <c r="E20" s="32" t="s">
        <v>7</v>
      </c>
      <c r="F20" s="29" t="s">
        <v>6</v>
      </c>
      <c r="G20" s="37" t="s">
        <v>7</v>
      </c>
      <c r="H20" s="29" t="s">
        <v>6</v>
      </c>
      <c r="I20" s="30" t="s">
        <v>7</v>
      </c>
      <c r="J20" s="31" t="s">
        <v>6</v>
      </c>
      <c r="K20" s="32" t="s">
        <v>7</v>
      </c>
      <c r="L20" s="29" t="s">
        <v>6</v>
      </c>
      <c r="M20" s="37" t="s">
        <v>7</v>
      </c>
    </row>
    <row r="21" spans="1:13" x14ac:dyDescent="0.25">
      <c r="A21" s="43" t="s">
        <v>8</v>
      </c>
      <c r="B21" s="14">
        <v>1042.338</v>
      </c>
      <c r="C21" s="15">
        <v>5600.4727499999999</v>
      </c>
      <c r="D21" s="14">
        <v>1924.886</v>
      </c>
      <c r="E21" s="15">
        <v>7849.8315000000002</v>
      </c>
      <c r="F21" s="14">
        <v>0</v>
      </c>
      <c r="G21" s="20">
        <v>0</v>
      </c>
      <c r="H21" s="14">
        <v>0</v>
      </c>
      <c r="I21" s="15">
        <v>0</v>
      </c>
      <c r="J21" s="14">
        <v>0</v>
      </c>
      <c r="K21" s="15">
        <v>0</v>
      </c>
      <c r="L21" s="14">
        <v>0</v>
      </c>
      <c r="M21" s="20">
        <v>0</v>
      </c>
    </row>
    <row r="22" spans="1:13" x14ac:dyDescent="0.25">
      <c r="A22" s="44" t="s">
        <v>9</v>
      </c>
      <c r="B22" s="17">
        <v>0</v>
      </c>
      <c r="C22" s="18">
        <v>0</v>
      </c>
      <c r="D22" s="17">
        <v>4406.4740000000002</v>
      </c>
      <c r="E22" s="18">
        <v>21109.803625</v>
      </c>
      <c r="F22" s="17">
        <v>0</v>
      </c>
      <c r="G22" s="21">
        <v>0</v>
      </c>
      <c r="H22" s="17">
        <v>0</v>
      </c>
      <c r="I22" s="18">
        <v>0</v>
      </c>
      <c r="J22" s="17">
        <v>0</v>
      </c>
      <c r="K22" s="18">
        <v>0</v>
      </c>
      <c r="L22" s="17">
        <v>0</v>
      </c>
      <c r="M22" s="22">
        <v>0</v>
      </c>
    </row>
    <row r="23" spans="1:13" x14ac:dyDescent="0.25">
      <c r="A23" s="44" t="s">
        <v>10</v>
      </c>
      <c r="B23" s="17">
        <v>840.06899999999996</v>
      </c>
      <c r="C23" s="18">
        <v>4522.8172500000001</v>
      </c>
      <c r="D23" s="17">
        <v>6384.2240000000002</v>
      </c>
      <c r="E23" s="18">
        <v>31914.883331000001</v>
      </c>
      <c r="F23" s="17">
        <v>161.005</v>
      </c>
      <c r="G23" s="21">
        <v>856.72</v>
      </c>
      <c r="H23" s="17">
        <v>0</v>
      </c>
      <c r="I23" s="18">
        <v>0</v>
      </c>
      <c r="J23" s="17">
        <v>58.19</v>
      </c>
      <c r="K23" s="18">
        <v>302.99279000000001</v>
      </c>
      <c r="L23" s="17">
        <v>0</v>
      </c>
      <c r="M23" s="22">
        <v>0</v>
      </c>
    </row>
    <row r="24" spans="1:13" x14ac:dyDescent="0.25">
      <c r="A24" s="44" t="s">
        <v>22</v>
      </c>
      <c r="B24" s="17">
        <v>0</v>
      </c>
      <c r="C24" s="18">
        <v>0</v>
      </c>
      <c r="D24" s="17">
        <v>3872.203</v>
      </c>
      <c r="E24" s="18">
        <v>17268.222996</v>
      </c>
      <c r="F24" s="17">
        <v>0</v>
      </c>
      <c r="G24" s="22">
        <v>0</v>
      </c>
      <c r="H24" s="17">
        <v>0</v>
      </c>
      <c r="I24" s="18">
        <v>0</v>
      </c>
      <c r="J24" s="17">
        <v>25.155000000000001</v>
      </c>
      <c r="K24" s="18">
        <v>80.930040000000005</v>
      </c>
      <c r="L24" s="17">
        <v>0</v>
      </c>
      <c r="M24" s="22">
        <v>0</v>
      </c>
    </row>
    <row r="25" spans="1:13" x14ac:dyDescent="0.25">
      <c r="A25" s="44" t="s">
        <v>11</v>
      </c>
      <c r="B25" s="17">
        <v>0</v>
      </c>
      <c r="C25" s="18">
        <v>0</v>
      </c>
      <c r="D25" s="17">
        <v>5526.2370000000001</v>
      </c>
      <c r="E25" s="18">
        <v>26762.416229999999</v>
      </c>
      <c r="F25" s="17">
        <v>0.158</v>
      </c>
      <c r="G25" s="21">
        <v>2.1999999999999999E-2</v>
      </c>
      <c r="H25" s="17">
        <v>0</v>
      </c>
      <c r="I25" s="18">
        <v>0</v>
      </c>
      <c r="J25" s="17">
        <v>361.84399999999999</v>
      </c>
      <c r="K25" s="18">
        <v>1213.9469999999999</v>
      </c>
      <c r="L25" s="17">
        <v>0</v>
      </c>
      <c r="M25" s="22">
        <v>0</v>
      </c>
    </row>
    <row r="26" spans="1:13" x14ac:dyDescent="0.25">
      <c r="A26" s="44" t="s">
        <v>12</v>
      </c>
      <c r="B26" s="17">
        <v>0</v>
      </c>
      <c r="C26" s="18">
        <v>0</v>
      </c>
      <c r="D26" s="17">
        <v>1637.6579999999999</v>
      </c>
      <c r="E26" s="18">
        <v>6802.2303750000001</v>
      </c>
      <c r="F26" s="17">
        <v>0</v>
      </c>
      <c r="G26" s="22">
        <v>0</v>
      </c>
      <c r="H26" s="17">
        <v>0</v>
      </c>
      <c r="I26" s="18">
        <v>0</v>
      </c>
      <c r="J26" s="17">
        <v>232.29499999999999</v>
      </c>
      <c r="K26" s="18">
        <v>996.09109999999998</v>
      </c>
      <c r="L26" s="17">
        <v>0</v>
      </c>
      <c r="M26" s="22">
        <v>0</v>
      </c>
    </row>
    <row r="27" spans="1:13" x14ac:dyDescent="0.25">
      <c r="A27" s="44" t="s">
        <v>13</v>
      </c>
      <c r="B27" s="17">
        <v>0</v>
      </c>
      <c r="C27" s="18">
        <v>0</v>
      </c>
      <c r="D27" s="17">
        <v>2341.277</v>
      </c>
      <c r="E27" s="18">
        <v>10047.971250000001</v>
      </c>
      <c r="F27" s="17">
        <v>88.96</v>
      </c>
      <c r="G27" s="21">
        <v>404.76</v>
      </c>
      <c r="H27" s="17">
        <v>0</v>
      </c>
      <c r="I27" s="18">
        <v>0</v>
      </c>
      <c r="J27" s="17">
        <v>961.73699999999997</v>
      </c>
      <c r="K27" s="18">
        <v>4640.64822</v>
      </c>
      <c r="L27" s="17">
        <v>5.0049999999999999</v>
      </c>
      <c r="M27" s="21">
        <v>13.339</v>
      </c>
    </row>
    <row r="28" spans="1:13" x14ac:dyDescent="0.25">
      <c r="A28" s="45" t="s">
        <v>14</v>
      </c>
      <c r="B28" s="23">
        <v>0</v>
      </c>
      <c r="C28" s="24">
        <v>0</v>
      </c>
      <c r="D28" s="23">
        <v>946.12099999999998</v>
      </c>
      <c r="E28" s="24">
        <v>4093.747875</v>
      </c>
      <c r="F28" s="23">
        <v>0</v>
      </c>
      <c r="G28" s="25">
        <v>0</v>
      </c>
      <c r="H28" s="23">
        <v>0</v>
      </c>
      <c r="I28" s="24">
        <v>0</v>
      </c>
      <c r="J28" s="23">
        <v>44.018999999999998</v>
      </c>
      <c r="K28" s="24">
        <v>128.74531999999999</v>
      </c>
      <c r="L28" s="23">
        <v>0</v>
      </c>
      <c r="M28" s="25">
        <v>0</v>
      </c>
    </row>
    <row r="29" spans="1:13" x14ac:dyDescent="0.25">
      <c r="A29" s="38" t="s">
        <v>15</v>
      </c>
      <c r="B29" s="34">
        <f t="shared" ref="B29:M29" si="2">SUM(B21:B28)</f>
        <v>1882.4069999999999</v>
      </c>
      <c r="C29" s="35">
        <f t="shared" si="2"/>
        <v>10123.290000000001</v>
      </c>
      <c r="D29" s="34">
        <f t="shared" si="2"/>
        <v>27039.08</v>
      </c>
      <c r="E29" s="35">
        <f t="shared" si="2"/>
        <v>125849.10718200001</v>
      </c>
      <c r="F29" s="34">
        <f t="shared" si="2"/>
        <v>250.12299999999999</v>
      </c>
      <c r="G29" s="39">
        <f t="shared" si="2"/>
        <v>1261.502</v>
      </c>
      <c r="H29" s="34">
        <f t="shared" si="2"/>
        <v>0</v>
      </c>
      <c r="I29" s="35">
        <f t="shared" si="2"/>
        <v>0</v>
      </c>
      <c r="J29" s="34">
        <f t="shared" si="2"/>
        <v>1683.24</v>
      </c>
      <c r="K29" s="35">
        <f t="shared" si="2"/>
        <v>7363.3544700000002</v>
      </c>
      <c r="L29" s="34">
        <f t="shared" si="2"/>
        <v>5.0049999999999999</v>
      </c>
      <c r="M29" s="39">
        <f t="shared" si="2"/>
        <v>13.339</v>
      </c>
    </row>
    <row r="32" spans="1:13" s="26" customFormat="1" ht="15.75" x14ac:dyDescent="0.25">
      <c r="A32" s="42" t="s">
        <v>16</v>
      </c>
    </row>
    <row r="33" spans="1:1" s="26" customFormat="1" ht="12" x14ac:dyDescent="0.2">
      <c r="A33" s="26" t="s">
        <v>17</v>
      </c>
    </row>
    <row r="34" spans="1:1" s="26" customFormat="1" ht="12" x14ac:dyDescent="0.2">
      <c r="A34" s="27" t="s">
        <v>18</v>
      </c>
    </row>
    <row r="35" spans="1:1" s="26" customFormat="1" ht="12" x14ac:dyDescent="0.2">
      <c r="A35" s="27" t="s">
        <v>19</v>
      </c>
    </row>
  </sheetData>
  <mergeCells count="11">
    <mergeCell ref="L19:M19"/>
    <mergeCell ref="B19:C19"/>
    <mergeCell ref="D19:E19"/>
    <mergeCell ref="F19:G19"/>
    <mergeCell ref="H19:I19"/>
    <mergeCell ref="J19:K19"/>
    <mergeCell ref="B9:C9"/>
    <mergeCell ref="D9:E9"/>
    <mergeCell ref="F9:G9"/>
    <mergeCell ref="B18:G18"/>
    <mergeCell ref="H18:M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januar</vt:lpstr>
      <vt:lpstr>februar</vt:lpstr>
      <vt:lpstr>mars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desember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Merete Fauske</dc:creator>
  <cp:lastModifiedBy>Merete Fauske</cp:lastModifiedBy>
  <dcterms:created xsi:type="dcterms:W3CDTF">2016-01-26T13:13:33Z</dcterms:created>
  <dcterms:modified xsi:type="dcterms:W3CDTF">2020-06-25T05:17:11Z</dcterms:modified>
</cp:coreProperties>
</file>