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nalyse-og formidling (STB)\2.2 Lønnsomhetsundersøkelse for akvakultur\05 LON Internet\"/>
    </mc:Choice>
  </mc:AlternateContent>
  <bookViews>
    <workbookView xWindow="240" yWindow="315" windowWidth="14955" windowHeight="8190"/>
  </bookViews>
  <sheets>
    <sheet name="Forklaring" sheetId="1" r:id="rId1"/>
    <sheet name="Hordaland 2008-2019" sheetId="3" r:id="rId2"/>
  </sheets>
  <calcPr calcId="162913"/>
</workbook>
</file>

<file path=xl/calcChain.xml><?xml version="1.0" encoding="utf-8"?>
<calcChain xmlns="http://schemas.openxmlformats.org/spreadsheetml/2006/main">
  <c r="N62" i="3" l="1"/>
  <c r="N14" i="3"/>
  <c r="M62" i="3" l="1"/>
  <c r="M14" i="3"/>
  <c r="L62" i="3" l="1"/>
  <c r="L14" i="3"/>
  <c r="K62" i="3" l="1"/>
  <c r="K14" i="3"/>
  <c r="J62" i="3" l="1"/>
  <c r="J14" i="3"/>
  <c r="E14" i="3" l="1"/>
  <c r="F14" i="3"/>
  <c r="G14" i="3"/>
  <c r="H14" i="3"/>
  <c r="I14" i="3"/>
  <c r="I62" i="3"/>
  <c r="H62" i="3" l="1"/>
  <c r="G62" i="3"/>
  <c r="F62" i="3"/>
  <c r="E62" i="3"/>
  <c r="C62" i="3"/>
  <c r="C14" i="3"/>
  <c r="D62" i="3"/>
  <c r="D14" i="3"/>
</calcChain>
</file>

<file path=xl/sharedStrings.xml><?xml version="1.0" encoding="utf-8"?>
<sst xmlns="http://schemas.openxmlformats.org/spreadsheetml/2006/main" count="179" uniqueCount="101">
  <si>
    <t>Antall selskap i utvalget</t>
  </si>
  <si>
    <t>stk</t>
  </si>
  <si>
    <t>kr</t>
  </si>
  <si>
    <t>kg</t>
  </si>
  <si>
    <t>Antall årsverk</t>
  </si>
  <si>
    <t>%</t>
  </si>
  <si>
    <t>Driftsmargin</t>
  </si>
  <si>
    <t>Likviditetsgrad 1</t>
  </si>
  <si>
    <t>Likviditetsgrad 2</t>
  </si>
  <si>
    <t>Rentedekningsgrad</t>
  </si>
  <si>
    <t>Egenkapitalandel</t>
  </si>
  <si>
    <t>Andel kortsiktig gjeld</t>
  </si>
  <si>
    <t>Andel langsiktig gjeld</t>
  </si>
  <si>
    <t>Kilde: Fiskeridirektoratet</t>
  </si>
  <si>
    <t>Antall tillatelser i utvalget</t>
  </si>
  <si>
    <t>1) Utvalget er uten selskaper med tillatelser på tvers av regionsgrensene</t>
  </si>
  <si>
    <t>Fôrfaktor (økonomisk)</t>
  </si>
  <si>
    <t>Totalrentabilitet</t>
  </si>
  <si>
    <t>Overskuddsgrad</t>
  </si>
  <si>
    <t>Produksjon av fisk</t>
  </si>
  <si>
    <t>Forklaring</t>
  </si>
  <si>
    <t>Presentasjon av regionsresultat</t>
  </si>
  <si>
    <t>Historiske tabeller</t>
  </si>
  <si>
    <t>Gjennomsnittsresultater for Hordaland</t>
  </si>
  <si>
    <t>Utvalg</t>
  </si>
  <si>
    <t>Diverse størrelser</t>
  </si>
  <si>
    <t>Beregnede nøkkeltall</t>
  </si>
  <si>
    <t>Omregningsfaktor</t>
  </si>
  <si>
    <t>Omregningsfaktor for laks</t>
  </si>
  <si>
    <t>Tilstand</t>
  </si>
  <si>
    <t>Hodekappet = 1</t>
  </si>
  <si>
    <t>Sløyd vekt = 1</t>
  </si>
  <si>
    <t>Rund vekt = 1</t>
  </si>
  <si>
    <t>Levende vekt = 1</t>
  </si>
  <si>
    <t>Levende vekt</t>
  </si>
  <si>
    <t>Rund vekt (WFE)</t>
  </si>
  <si>
    <t>Sløyd vekt</t>
  </si>
  <si>
    <t>Hodekappet vekt</t>
  </si>
  <si>
    <t>Omregningsfaktor for regnbueørret</t>
  </si>
  <si>
    <t>For å unngå å få en blanding av ulike vekttyper (levende/rund/sløyd) i produksjons-</t>
  </si>
  <si>
    <t>Omregningsfaktor fra levende vekt til rundvekt etter sulting og bløgging er satt til 1,067.</t>
  </si>
  <si>
    <t>Det har vist seg umulig for oss å skille mellom laks og regnbueørret i beregningen av</t>
  </si>
  <si>
    <t xml:space="preserve">Flere selskap innehar tillatelser på tvers av regionsgrensene. Selskapene utarbeider kun </t>
  </si>
  <si>
    <t xml:space="preserve">ett felles årsregnskap. Det betyr at det ikke lenger er mulig å presentere rene </t>
  </si>
  <si>
    <t>regionsresultat.</t>
  </si>
  <si>
    <t>Vi har på bakgrunn av nevnte problemstilling valgt å utelate selskapene som har</t>
  </si>
  <si>
    <t>tillatelser på tvers av grensene ved beregning av regionsresultat. Dette gjort for å få</t>
  </si>
  <si>
    <t>rene regionsresultat.</t>
  </si>
  <si>
    <t xml:space="preserve">Det medfører imidlertid at representativiteten i enkelte regioner i disse beregningene er </t>
  </si>
  <si>
    <t xml:space="preserve">lavere enn reell representativitet. Vi har på bakgrunn av nevnte problemstilling valgt å </t>
  </si>
  <si>
    <t xml:space="preserve">forenkle presentasjonen av regionsresulat, og kun presentere størrelsesnøytrale poster. </t>
  </si>
  <si>
    <t>Definisjoner</t>
  </si>
  <si>
    <t>(Solgt mengde (laks og regnbueørret) + Beholdning av frossenfisk per 31.12.) +</t>
  </si>
  <si>
    <t xml:space="preserve">((beholdning av levende fisk 31.12. (kg) - vekt på utsatt smolt - beholdning av </t>
  </si>
  <si>
    <t>levende fisk 01.01. (kg)) / 1,067).</t>
  </si>
  <si>
    <t>beregningen har vi valgt å omregne levende fisk til rund vekt. Omregningsfaktor hentet</t>
  </si>
  <si>
    <t>fra NS 9417:2012</t>
  </si>
  <si>
    <t xml:space="preserve">produksjon. Siden regnbueørret utgjør mindre enn 10 prosent av produsert mengde har </t>
  </si>
  <si>
    <t xml:space="preserve">vi valgt å benytte omregningsfaktor for laks ved omregning fra levende vekt til rund </t>
  </si>
  <si>
    <t>vekt.</t>
  </si>
  <si>
    <t xml:space="preserve">Vi har f.o.m. 2012-undersøkelsen valgt å bruke omregningfaktorer fra NS 9417:2012 </t>
  </si>
  <si>
    <t xml:space="preserve">"Laks og regnbueørret. Enhetlig terminologi og metoder for dokumentasjon av </t>
  </si>
  <si>
    <t>produksjon" ved beregning av solgt mengde og produksjon.</t>
  </si>
  <si>
    <t>Gjennomsnittstall pr. selskap for Hordaland</t>
  </si>
  <si>
    <t>Fôrpris pr. kg</t>
  </si>
  <si>
    <t>Produksjon pr. årsverk</t>
  </si>
  <si>
    <t>Beregnet pris og kostnader pr. kg produsert fisk (rundvekt)</t>
  </si>
  <si>
    <t>Salgspris pr. kg solgt laks</t>
  </si>
  <si>
    <t>Salgspris pr. kg solgt regnbueørret</t>
  </si>
  <si>
    <t>Salgspris pr. kg solgt fisk (laks og regnbueørret)</t>
  </si>
  <si>
    <t>Smoltkostnad pr. kg</t>
  </si>
  <si>
    <t>Fôrkostnad pr. kg</t>
  </si>
  <si>
    <t>Forsikringskostnad pr. kg</t>
  </si>
  <si>
    <t>Lønnskostnad pr. kg</t>
  </si>
  <si>
    <t>Andre driftskostnader pr. kg</t>
  </si>
  <si>
    <t>Netto finanskostnader pr. kg</t>
  </si>
  <si>
    <t>Produksjonskostnad pr. kg</t>
  </si>
  <si>
    <t>Sum kostnad pr. kg</t>
  </si>
  <si>
    <t>Fortjeneste pr. kg</t>
  </si>
  <si>
    <t>Avskrivninger pr. kg</t>
  </si>
  <si>
    <t xml:space="preserve">  Slaktekostnad inkl. fraktkostnad pr. kg</t>
  </si>
  <si>
    <t>Oppdatert pr. 26. november 2020</t>
  </si>
  <si>
    <r>
      <t xml:space="preserve">Vær oppmerksom på at presenterte resultater </t>
    </r>
    <r>
      <rPr>
        <sz val="10"/>
        <color rgb="FF6595FF"/>
        <rFont val="Arial"/>
        <family val="2"/>
      </rPr>
      <t>i</t>
    </r>
    <r>
      <rPr>
        <sz val="10"/>
        <color rgb="FF23AEB4"/>
        <rFont val="Arial"/>
        <family val="2"/>
      </rPr>
      <t>kke er justert for eventuelle endringer</t>
    </r>
  </si>
  <si>
    <r>
      <rPr>
        <sz val="10"/>
        <color rgb="FF6595FF"/>
        <rFont val="Arial"/>
        <family val="2"/>
      </rPr>
      <t xml:space="preserve"> </t>
    </r>
    <r>
      <rPr>
        <sz val="10"/>
        <color rgb="FF23AEB4"/>
        <rFont val="Arial"/>
        <family val="2"/>
      </rPr>
      <t>i kroneverdi</t>
    </r>
    <r>
      <rPr>
        <sz val="10"/>
        <rFont val="Arial"/>
        <family val="2"/>
      </rPr>
      <t xml:space="preserve"> i perioden.</t>
    </r>
  </si>
  <si>
    <r>
      <t xml:space="preserve">Gj. antall tillatelser pr. selskap </t>
    </r>
    <r>
      <rPr>
        <vertAlign val="superscript"/>
        <sz val="10"/>
        <rFont val="Arial"/>
        <family val="2"/>
      </rPr>
      <t>1)</t>
    </r>
  </si>
  <si>
    <r>
      <t>2008</t>
    </r>
    <r>
      <rPr>
        <b/>
        <vertAlign val="superscript"/>
        <sz val="10"/>
        <color theme="0"/>
        <rFont val="Arial"/>
        <family val="2"/>
      </rPr>
      <t>1)</t>
    </r>
  </si>
  <si>
    <r>
      <t>2009</t>
    </r>
    <r>
      <rPr>
        <b/>
        <vertAlign val="superscript"/>
        <sz val="10"/>
        <color theme="0"/>
        <rFont val="Arial"/>
        <family val="2"/>
      </rPr>
      <t>1)</t>
    </r>
  </si>
  <si>
    <r>
      <t>2010</t>
    </r>
    <r>
      <rPr>
        <b/>
        <vertAlign val="superscript"/>
        <sz val="10"/>
        <color theme="0"/>
        <rFont val="Arial"/>
        <family val="2"/>
      </rPr>
      <t>1)</t>
    </r>
  </si>
  <si>
    <r>
      <t>2011</t>
    </r>
    <r>
      <rPr>
        <b/>
        <vertAlign val="superscript"/>
        <sz val="10"/>
        <color theme="0"/>
        <rFont val="Arial"/>
        <family val="2"/>
      </rPr>
      <t>1)</t>
    </r>
  </si>
  <si>
    <r>
      <t>2012</t>
    </r>
    <r>
      <rPr>
        <b/>
        <vertAlign val="superscript"/>
        <sz val="10"/>
        <color theme="0"/>
        <rFont val="Arial"/>
        <family val="2"/>
      </rPr>
      <t>1)</t>
    </r>
  </si>
  <si>
    <r>
      <t>2013</t>
    </r>
    <r>
      <rPr>
        <b/>
        <vertAlign val="superscript"/>
        <sz val="10"/>
        <color theme="0"/>
        <rFont val="Arial"/>
        <family val="2"/>
      </rPr>
      <t>1)</t>
    </r>
  </si>
  <si>
    <r>
      <t>2014</t>
    </r>
    <r>
      <rPr>
        <b/>
        <vertAlign val="superscript"/>
        <sz val="10"/>
        <color theme="0"/>
        <rFont val="Arial"/>
        <family val="2"/>
      </rPr>
      <t>1)</t>
    </r>
  </si>
  <si>
    <r>
      <t>2015</t>
    </r>
    <r>
      <rPr>
        <b/>
        <vertAlign val="superscript"/>
        <sz val="10"/>
        <color theme="0"/>
        <rFont val="Arial"/>
        <family val="2"/>
      </rPr>
      <t>1)</t>
    </r>
  </si>
  <si>
    <r>
      <t>2016</t>
    </r>
    <r>
      <rPr>
        <b/>
        <vertAlign val="superscript"/>
        <sz val="10"/>
        <color theme="0"/>
        <rFont val="Arial"/>
        <family val="2"/>
      </rPr>
      <t>1)</t>
    </r>
  </si>
  <si>
    <r>
      <t>2017</t>
    </r>
    <r>
      <rPr>
        <b/>
        <vertAlign val="superscript"/>
        <sz val="10"/>
        <color theme="0"/>
        <rFont val="Arial"/>
        <family val="2"/>
      </rPr>
      <t>1)</t>
    </r>
  </si>
  <si>
    <r>
      <t>2018</t>
    </r>
    <r>
      <rPr>
        <b/>
        <vertAlign val="superscript"/>
        <sz val="10"/>
        <color theme="0"/>
        <rFont val="Arial"/>
        <family val="2"/>
      </rPr>
      <t>1)</t>
    </r>
  </si>
  <si>
    <r>
      <t>2019</t>
    </r>
    <r>
      <rPr>
        <b/>
        <vertAlign val="superscript"/>
        <sz val="10"/>
        <color theme="0"/>
        <rFont val="Arial"/>
        <family val="2"/>
      </rPr>
      <t>1)</t>
    </r>
  </si>
  <si>
    <t>Avsluttet tidsserie - fylkesinndeling før 2020</t>
  </si>
  <si>
    <t>Lønnsomhetsundersøkelse for produksjon av laks og regnbueørret - matfiskproduksjon</t>
  </si>
  <si>
    <r>
      <t>Offisiell statistikk/</t>
    </r>
    <r>
      <rPr>
        <b/>
        <i/>
        <sz val="10"/>
        <color rgb="FF23AEB4"/>
        <rFont val="Arial"/>
        <family val="2"/>
      </rPr>
      <t>Official statistics</t>
    </r>
  </si>
  <si>
    <t>Oppdatert: 26. november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</si>
</sst>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,##0.0"/>
    <numFmt numFmtId="166" formatCode="0.000"/>
  </numFmts>
  <fonts count="28" x14ac:knownFonts="1"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6595FF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4"/>
      <color theme="1"/>
      <name val="Arial"/>
      <family val="2"/>
    </font>
    <font>
      <sz val="10"/>
      <color rgb="FF23AEB4"/>
      <name val="Arial"/>
      <family val="2"/>
    </font>
    <font>
      <b/>
      <sz val="18"/>
      <color theme="1"/>
      <name val="Arial"/>
      <family val="2"/>
    </font>
    <font>
      <b/>
      <sz val="10"/>
      <name val="Arial"/>
      <family val="2"/>
    </font>
    <font>
      <sz val="10"/>
      <color rgb="FF84BD00"/>
      <name val="Arial"/>
      <family val="2"/>
    </font>
    <font>
      <vertAlign val="superscript"/>
      <sz val="10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0"/>
      <color theme="0"/>
      <name val="Arial"/>
      <family val="2"/>
    </font>
    <font>
      <b/>
      <vertAlign val="superscript"/>
      <sz val="10"/>
      <color theme="0"/>
      <name val="Arial"/>
      <family val="2"/>
    </font>
    <font>
      <b/>
      <sz val="11"/>
      <color rgb="FFFB7B22"/>
      <name val="Arial"/>
      <family val="2"/>
    </font>
    <font>
      <b/>
      <sz val="10"/>
      <color rgb="FF0070C0"/>
      <name val="Arial"/>
      <family val="2"/>
    </font>
    <font>
      <b/>
      <sz val="18"/>
      <name val="Arial"/>
      <family val="2"/>
    </font>
    <font>
      <b/>
      <sz val="11"/>
      <color rgb="FF23AEB4"/>
      <name val="Arial"/>
      <family val="2"/>
    </font>
    <font>
      <b/>
      <i/>
      <sz val="10"/>
      <color rgb="FF23AEB4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3AEB4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Border="1"/>
    <xf numFmtId="0" fontId="1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left"/>
    </xf>
    <xf numFmtId="0" fontId="7" fillId="0" borderId="0" xfId="0" applyFont="1"/>
    <xf numFmtId="0" fontId="2" fillId="0" borderId="0" xfId="0" applyFont="1"/>
    <xf numFmtId="0" fontId="8" fillId="2" borderId="3" xfId="0" applyFont="1" applyFill="1" applyBorder="1"/>
    <xf numFmtId="0" fontId="8" fillId="2" borderId="3" xfId="0" applyFont="1" applyFill="1" applyBorder="1" applyAlignment="1">
      <alignment horizontal="center"/>
    </xf>
    <xf numFmtId="0" fontId="9" fillId="0" borderId="3" xfId="0" applyFont="1" applyBorder="1"/>
    <xf numFmtId="166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166" fontId="8" fillId="2" borderId="3" xfId="0" applyNumberFormat="1" applyFont="1" applyFill="1" applyBorder="1" applyAlignment="1">
      <alignment horizontal="center"/>
    </xf>
    <xf numFmtId="1" fontId="9" fillId="0" borderId="3" xfId="0" applyNumberFormat="1" applyFont="1" applyBorder="1" applyAlignment="1">
      <alignment horizontal="center"/>
    </xf>
    <xf numFmtId="0" fontId="10" fillId="0" borderId="0" xfId="0" applyFont="1"/>
    <xf numFmtId="0" fontId="13" fillId="0" borderId="0" xfId="0" applyFont="1"/>
    <xf numFmtId="0" fontId="1" fillId="0" borderId="0" xfId="0" applyFont="1" applyFill="1"/>
    <xf numFmtId="0" fontId="14" fillId="0" borderId="0" xfId="0" applyFont="1"/>
    <xf numFmtId="0" fontId="1" fillId="0" borderId="2" xfId="0" applyFont="1" applyBorder="1"/>
    <xf numFmtId="164" fontId="1" fillId="0" borderId="2" xfId="0" applyNumberFormat="1" applyFont="1" applyBorder="1"/>
    <xf numFmtId="0" fontId="16" fillId="0" borderId="0" xfId="0" applyFont="1" applyBorder="1"/>
    <xf numFmtId="0" fontId="16" fillId="0" borderId="0" xfId="0" applyFont="1"/>
    <xf numFmtId="0" fontId="17" fillId="0" borderId="0" xfId="0" applyFont="1"/>
    <xf numFmtId="3" fontId="18" fillId="0" borderId="0" xfId="0" applyNumberFormat="1" applyFont="1"/>
    <xf numFmtId="49" fontId="18" fillId="0" borderId="0" xfId="0" applyNumberFormat="1" applyFont="1"/>
    <xf numFmtId="3" fontId="1" fillId="0" borderId="0" xfId="0" applyNumberFormat="1" applyFont="1"/>
    <xf numFmtId="164" fontId="1" fillId="0" borderId="0" xfId="0" applyNumberFormat="1" applyFont="1"/>
    <xf numFmtId="2" fontId="1" fillId="0" borderId="0" xfId="0" applyNumberFormat="1" applyFont="1" applyBorder="1"/>
    <xf numFmtId="2" fontId="1" fillId="0" borderId="2" xfId="0" applyNumberFormat="1" applyFont="1" applyBorder="1"/>
    <xf numFmtId="165" fontId="1" fillId="0" borderId="0" xfId="0" applyNumberFormat="1" applyFont="1"/>
    <xf numFmtId="4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right"/>
    </xf>
    <xf numFmtId="1" fontId="1" fillId="0" borderId="0" xfId="0" applyNumberFormat="1" applyFont="1"/>
    <xf numFmtId="4" fontId="1" fillId="0" borderId="1" xfId="0" applyNumberFormat="1" applyFont="1" applyBorder="1"/>
    <xf numFmtId="2" fontId="1" fillId="0" borderId="1" xfId="0" applyNumberFormat="1" applyFont="1" applyBorder="1"/>
    <xf numFmtId="4" fontId="13" fillId="0" borderId="0" xfId="0" applyNumberFormat="1" applyFont="1" applyBorder="1"/>
    <xf numFmtId="2" fontId="13" fillId="0" borderId="0" xfId="0" applyNumberFormat="1" applyFont="1" applyBorder="1"/>
    <xf numFmtId="4" fontId="13" fillId="0" borderId="2" xfId="0" applyNumberFormat="1" applyFont="1" applyBorder="1"/>
    <xf numFmtId="0" fontId="13" fillId="0" borderId="0" xfId="0" applyFont="1" applyFill="1"/>
    <xf numFmtId="0" fontId="19" fillId="0" borderId="0" xfId="0" applyFont="1"/>
    <xf numFmtId="49" fontId="20" fillId="2" borderId="1" xfId="0" applyNumberFormat="1" applyFont="1" applyFill="1" applyBorder="1" applyAlignment="1">
      <alignment horizontal="right"/>
    </xf>
    <xf numFmtId="0" fontId="20" fillId="2" borderId="1" xfId="0" applyFont="1" applyFill="1" applyBorder="1" applyAlignment="1">
      <alignment horizontal="right"/>
    </xf>
    <xf numFmtId="1" fontId="20" fillId="2" borderId="1" xfId="0" applyNumberFormat="1" applyFont="1" applyFill="1" applyBorder="1" applyAlignment="1">
      <alignment horizontal="right"/>
    </xf>
    <xf numFmtId="0" fontId="13" fillId="0" borderId="0" xfId="0" applyFont="1" applyAlignment="1">
      <alignment horizontal="right"/>
    </xf>
    <xf numFmtId="49" fontId="19" fillId="0" borderId="0" xfId="0" applyNumberFormat="1" applyFont="1"/>
    <xf numFmtId="3" fontId="17" fillId="0" borderId="0" xfId="0" applyNumberFormat="1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7" fillId="0" borderId="0" xfId="0" applyFont="1"/>
    <xf numFmtId="0" fontId="12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33A0"/>
      <color rgb="FF659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tabSelected="1" workbookViewId="0">
      <selection activeCell="A3" sqref="A3"/>
    </sheetView>
  </sheetViews>
  <sheetFormatPr baseColWidth="10" defaultRowHeight="12.75" x14ac:dyDescent="0.2"/>
  <cols>
    <col min="1" max="1" width="116.5703125" style="2" bestFit="1" customWidth="1"/>
    <col min="2" max="2" width="15.140625" style="2" bestFit="1" customWidth="1"/>
    <col min="3" max="3" width="13.42578125" style="2" bestFit="1" customWidth="1"/>
    <col min="4" max="4" width="13.28515625" style="2" bestFit="1" customWidth="1"/>
    <col min="5" max="5" width="16.140625" style="2" bestFit="1" customWidth="1"/>
    <col min="6" max="6" width="12.85546875" style="2" customWidth="1"/>
    <col min="7" max="16384" width="11.42578125" style="2"/>
  </cols>
  <sheetData>
    <row r="1" spans="1:13" s="51" customFormat="1" ht="23.25" x14ac:dyDescent="0.35">
      <c r="A1" s="55" t="s">
        <v>98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13" s="51" customFormat="1" ht="23.25" x14ac:dyDescent="0.35">
      <c r="A2" s="52" t="s">
        <v>20</v>
      </c>
    </row>
    <row r="4" spans="1:13" ht="15" x14ac:dyDescent="0.25">
      <c r="A4" s="53" t="s">
        <v>99</v>
      </c>
    </row>
    <row r="5" spans="1:13" s="4" customFormat="1" ht="14.25" x14ac:dyDescent="0.2">
      <c r="A5" s="3" t="s">
        <v>13</v>
      </c>
    </row>
    <row r="6" spans="1:13" s="4" customFormat="1" ht="14.25" x14ac:dyDescent="0.2">
      <c r="A6" s="3" t="s">
        <v>100</v>
      </c>
    </row>
    <row r="7" spans="1:13" s="4" customFormat="1" ht="14.25" x14ac:dyDescent="0.2">
      <c r="A7" s="3"/>
    </row>
    <row r="8" spans="1:13" ht="15" x14ac:dyDescent="0.25">
      <c r="A8" s="50" t="s">
        <v>97</v>
      </c>
    </row>
    <row r="10" spans="1:13" s="4" customFormat="1" ht="18" x14ac:dyDescent="0.25">
      <c r="A10" s="5" t="s">
        <v>21</v>
      </c>
    </row>
    <row r="11" spans="1:13" x14ac:dyDescent="0.2">
      <c r="A11" s="2" t="s">
        <v>42</v>
      </c>
    </row>
    <row r="12" spans="1:13" x14ac:dyDescent="0.2">
      <c r="A12" s="2" t="s">
        <v>43</v>
      </c>
    </row>
    <row r="13" spans="1:13" x14ac:dyDescent="0.2">
      <c r="A13" s="2" t="s">
        <v>44</v>
      </c>
    </row>
    <row r="15" spans="1:13" x14ac:dyDescent="0.2">
      <c r="A15" s="2" t="s">
        <v>45</v>
      </c>
    </row>
    <row r="16" spans="1:13" x14ac:dyDescent="0.2">
      <c r="A16" s="2" t="s">
        <v>46</v>
      </c>
    </row>
    <row r="17" spans="1:1" x14ac:dyDescent="0.2">
      <c r="A17" s="2" t="s">
        <v>47</v>
      </c>
    </row>
    <row r="19" spans="1:1" x14ac:dyDescent="0.2">
      <c r="A19" s="2" t="s">
        <v>48</v>
      </c>
    </row>
    <row r="20" spans="1:1" x14ac:dyDescent="0.2">
      <c r="A20" s="2" t="s">
        <v>49</v>
      </c>
    </row>
    <row r="21" spans="1:1" x14ac:dyDescent="0.2">
      <c r="A21" s="2" t="s">
        <v>50</v>
      </c>
    </row>
    <row r="24" spans="1:1" s="4" customFormat="1" ht="18" x14ac:dyDescent="0.25">
      <c r="A24" s="5" t="s">
        <v>51</v>
      </c>
    </row>
    <row r="25" spans="1:1" s="4" customFormat="1" ht="14.25" x14ac:dyDescent="0.2">
      <c r="A25" s="2"/>
    </row>
    <row r="26" spans="1:1" ht="15" x14ac:dyDescent="0.2">
      <c r="A26" s="6" t="s">
        <v>19</v>
      </c>
    </row>
    <row r="27" spans="1:1" x14ac:dyDescent="0.2">
      <c r="A27" s="2" t="s">
        <v>52</v>
      </c>
    </row>
    <row r="28" spans="1:1" x14ac:dyDescent="0.2">
      <c r="A28" s="2" t="s">
        <v>53</v>
      </c>
    </row>
    <row r="29" spans="1:1" x14ac:dyDescent="0.2">
      <c r="A29" s="2" t="s">
        <v>54</v>
      </c>
    </row>
    <row r="31" spans="1:1" x14ac:dyDescent="0.2">
      <c r="A31" s="2" t="s">
        <v>39</v>
      </c>
    </row>
    <row r="32" spans="1:1" x14ac:dyDescent="0.2">
      <c r="A32" s="2" t="s">
        <v>55</v>
      </c>
    </row>
    <row r="33" spans="1:6" x14ac:dyDescent="0.2">
      <c r="A33" s="2" t="s">
        <v>56</v>
      </c>
    </row>
    <row r="35" spans="1:6" x14ac:dyDescent="0.2">
      <c r="A35" s="2" t="s">
        <v>40</v>
      </c>
    </row>
    <row r="36" spans="1:6" x14ac:dyDescent="0.2">
      <c r="A36" s="2" t="s">
        <v>41</v>
      </c>
    </row>
    <row r="37" spans="1:6" x14ac:dyDescent="0.2">
      <c r="A37" s="2" t="s">
        <v>57</v>
      </c>
    </row>
    <row r="38" spans="1:6" x14ac:dyDescent="0.2">
      <c r="A38" s="2" t="s">
        <v>58</v>
      </c>
    </row>
    <row r="39" spans="1:6" s="4" customFormat="1" ht="14.25" x14ac:dyDescent="0.2">
      <c r="A39" s="3" t="s">
        <v>59</v>
      </c>
    </row>
    <row r="40" spans="1:6" s="4" customFormat="1" ht="14.25" x14ac:dyDescent="0.2">
      <c r="A40" s="3"/>
    </row>
    <row r="41" spans="1:6" s="4" customFormat="1" ht="15" x14ac:dyDescent="0.2">
      <c r="A41" s="7" t="s">
        <v>27</v>
      </c>
    </row>
    <row r="42" spans="1:6" s="8" customFormat="1" x14ac:dyDescent="0.2">
      <c r="A42" s="8" t="s">
        <v>60</v>
      </c>
    </row>
    <row r="43" spans="1:6" s="8" customFormat="1" x14ac:dyDescent="0.2">
      <c r="A43" s="8" t="s">
        <v>61</v>
      </c>
    </row>
    <row r="44" spans="1:6" s="8" customFormat="1" x14ac:dyDescent="0.2">
      <c r="A44" s="8" t="s">
        <v>62</v>
      </c>
    </row>
    <row r="45" spans="1:6" s="4" customFormat="1" ht="14.25" x14ac:dyDescent="0.2">
      <c r="A45" s="2"/>
      <c r="B45" s="2"/>
      <c r="C45" s="2"/>
      <c r="D45" s="2"/>
      <c r="E45" s="2"/>
      <c r="F45" s="2"/>
    </row>
    <row r="46" spans="1:6" s="4" customFormat="1" ht="14.25" x14ac:dyDescent="0.2">
      <c r="A46" s="2" t="s">
        <v>28</v>
      </c>
      <c r="B46" s="2"/>
      <c r="C46" s="2"/>
      <c r="D46" s="2"/>
      <c r="E46" s="2"/>
      <c r="F46" s="2"/>
    </row>
    <row r="47" spans="1:6" s="4" customFormat="1" ht="14.25" x14ac:dyDescent="0.2">
      <c r="A47" s="9" t="s">
        <v>29</v>
      </c>
      <c r="B47" s="10" t="s">
        <v>30</v>
      </c>
      <c r="C47" s="10" t="s">
        <v>31</v>
      </c>
      <c r="D47" s="10" t="s">
        <v>32</v>
      </c>
      <c r="E47" s="10" t="s">
        <v>33</v>
      </c>
      <c r="F47" s="2"/>
    </row>
    <row r="48" spans="1:6" s="4" customFormat="1" ht="14.25" x14ac:dyDescent="0.2">
      <c r="A48" s="11" t="s">
        <v>34</v>
      </c>
      <c r="B48" s="12">
        <v>1.35</v>
      </c>
      <c r="C48" s="12">
        <v>1.2</v>
      </c>
      <c r="D48" s="13">
        <v>1.0669999999999999</v>
      </c>
      <c r="E48" s="13">
        <v>1</v>
      </c>
      <c r="F48" s="2"/>
    </row>
    <row r="49" spans="1:6" s="4" customFormat="1" ht="14.25" x14ac:dyDescent="0.2">
      <c r="A49" s="9" t="s">
        <v>35</v>
      </c>
      <c r="B49" s="10">
        <v>1.266</v>
      </c>
      <c r="C49" s="10">
        <v>1.125</v>
      </c>
      <c r="D49" s="10">
        <v>1</v>
      </c>
      <c r="E49" s="10">
        <v>1.0669999999999999</v>
      </c>
      <c r="F49" s="2"/>
    </row>
    <row r="50" spans="1:6" s="4" customFormat="1" ht="14.25" x14ac:dyDescent="0.2">
      <c r="A50" s="11" t="s">
        <v>36</v>
      </c>
      <c r="B50" s="13">
        <v>1.125</v>
      </c>
      <c r="C50" s="13">
        <v>1</v>
      </c>
      <c r="D50" s="13">
        <v>0.88900000000000001</v>
      </c>
      <c r="E50" s="12">
        <v>1.2</v>
      </c>
      <c r="F50" s="2"/>
    </row>
    <row r="51" spans="1:6" s="4" customFormat="1" ht="14.25" x14ac:dyDescent="0.2">
      <c r="A51" s="11" t="s">
        <v>37</v>
      </c>
      <c r="B51" s="13">
        <v>1</v>
      </c>
      <c r="C51" s="13">
        <v>0.88900000000000001</v>
      </c>
      <c r="D51" s="12">
        <v>0.79</v>
      </c>
      <c r="E51" s="12">
        <v>1.35</v>
      </c>
      <c r="F51" s="2"/>
    </row>
    <row r="52" spans="1:6" s="4" customFormat="1" ht="14.25" x14ac:dyDescent="0.2">
      <c r="A52" s="2"/>
      <c r="B52" s="2"/>
      <c r="C52" s="2"/>
      <c r="D52" s="2"/>
      <c r="E52" s="2"/>
      <c r="F52" s="2"/>
    </row>
    <row r="53" spans="1:6" s="4" customFormat="1" ht="14.25" x14ac:dyDescent="0.2">
      <c r="A53" s="2" t="s">
        <v>38</v>
      </c>
      <c r="B53" s="2"/>
      <c r="C53" s="2"/>
      <c r="D53" s="2"/>
      <c r="E53" s="2"/>
      <c r="F53" s="2"/>
    </row>
    <row r="54" spans="1:6" s="4" customFormat="1" ht="14.25" x14ac:dyDescent="0.2">
      <c r="A54" s="9" t="s">
        <v>29</v>
      </c>
      <c r="B54" s="10" t="s">
        <v>30</v>
      </c>
      <c r="C54" s="10" t="s">
        <v>31</v>
      </c>
      <c r="D54" s="10" t="s">
        <v>32</v>
      </c>
      <c r="E54" s="10" t="s">
        <v>33</v>
      </c>
      <c r="F54" s="2"/>
    </row>
    <row r="55" spans="1:6" s="4" customFormat="1" ht="14.25" x14ac:dyDescent="0.2">
      <c r="A55" s="11" t="s">
        <v>34</v>
      </c>
      <c r="B55" s="13">
        <v>1.355</v>
      </c>
      <c r="C55" s="13">
        <v>1.2150000000000001</v>
      </c>
      <c r="D55" s="12">
        <v>1.07</v>
      </c>
      <c r="E55" s="13">
        <v>1</v>
      </c>
      <c r="F55" s="2"/>
    </row>
    <row r="56" spans="1:6" s="4" customFormat="1" ht="14.25" x14ac:dyDescent="0.2">
      <c r="A56" s="9" t="s">
        <v>35</v>
      </c>
      <c r="B56" s="10">
        <v>1.2649999999999999</v>
      </c>
      <c r="C56" s="10">
        <v>1.135</v>
      </c>
      <c r="D56" s="10">
        <v>1</v>
      </c>
      <c r="E56" s="14">
        <v>1.07</v>
      </c>
      <c r="F56" s="2"/>
    </row>
    <row r="57" spans="1:6" s="4" customFormat="1" ht="14.25" x14ac:dyDescent="0.2">
      <c r="A57" s="11" t="s">
        <v>36</v>
      </c>
      <c r="B57" s="13">
        <v>1.115</v>
      </c>
      <c r="C57" s="13">
        <v>1</v>
      </c>
      <c r="D57" s="13">
        <v>0.88100000000000001</v>
      </c>
      <c r="E57" s="13">
        <v>1.2150000000000001</v>
      </c>
      <c r="F57" s="2"/>
    </row>
    <row r="58" spans="1:6" s="4" customFormat="1" ht="14.25" x14ac:dyDescent="0.2">
      <c r="A58" s="11" t="s">
        <v>37</v>
      </c>
      <c r="B58" s="15">
        <v>1</v>
      </c>
      <c r="C58" s="13">
        <v>0.89700000000000002</v>
      </c>
      <c r="D58" s="12">
        <v>0.79</v>
      </c>
      <c r="E58" s="13">
        <v>1.355</v>
      </c>
      <c r="F58" s="2"/>
    </row>
    <row r="59" spans="1:6" s="4" customFormat="1" ht="14.25" x14ac:dyDescent="0.2">
      <c r="A59" s="3"/>
    </row>
    <row r="60" spans="1:6" s="4" customFormat="1" ht="14.25" x14ac:dyDescent="0.2">
      <c r="A60" s="2"/>
    </row>
    <row r="61" spans="1:6" s="5" customFormat="1" ht="18" x14ac:dyDescent="0.25">
      <c r="A61" s="16" t="s">
        <v>22</v>
      </c>
    </row>
    <row r="62" spans="1:6" x14ac:dyDescent="0.2">
      <c r="A62" s="2" t="s">
        <v>82</v>
      </c>
    </row>
    <row r="63" spans="1:6" x14ac:dyDescent="0.2">
      <c r="A63" s="2" t="s">
        <v>83</v>
      </c>
    </row>
  </sheetData>
  <mergeCells count="1">
    <mergeCell ref="A1:M1"/>
  </mergeCells>
  <phoneticPr fontId="0" type="noConversion"/>
  <pageMargins left="0.61" right="0.61" top="0.78" bottom="0.78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3"/>
  <sheetViews>
    <sheetView workbookViewId="0">
      <selection activeCell="A3" sqref="A3"/>
    </sheetView>
  </sheetViews>
  <sheetFormatPr baseColWidth="10" defaultRowHeight="12.75" x14ac:dyDescent="0.2"/>
  <cols>
    <col min="1" max="1" width="48" style="2" customWidth="1"/>
    <col min="2" max="2" width="3.5703125" style="2" bestFit="1" customWidth="1"/>
    <col min="3" max="12" width="11.5703125" style="2" bestFit="1" customWidth="1"/>
    <col min="13" max="16384" width="11.42578125" style="2"/>
  </cols>
  <sheetData>
    <row r="1" spans="1:14" s="17" customFormat="1" ht="23.25" x14ac:dyDescent="0.35">
      <c r="A1" s="55" t="s">
        <v>98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14" s="17" customFormat="1" ht="18" x14ac:dyDescent="0.25">
      <c r="A2" s="54" t="s">
        <v>23</v>
      </c>
      <c r="C2" s="42"/>
    </row>
    <row r="3" spans="1:14" x14ac:dyDescent="0.2">
      <c r="A3" s="19"/>
      <c r="C3" s="18"/>
    </row>
    <row r="4" spans="1:14" ht="15" x14ac:dyDescent="0.25">
      <c r="A4" s="53" t="s">
        <v>99</v>
      </c>
      <c r="C4" s="18"/>
    </row>
    <row r="5" spans="1:14" s="4" customFormat="1" ht="14.25" x14ac:dyDescent="0.2">
      <c r="A5" s="3" t="s">
        <v>13</v>
      </c>
    </row>
    <row r="6" spans="1:14" s="4" customFormat="1" ht="14.25" x14ac:dyDescent="0.2">
      <c r="A6" s="3" t="s">
        <v>81</v>
      </c>
    </row>
    <row r="7" spans="1:14" x14ac:dyDescent="0.2">
      <c r="C7" s="18"/>
      <c r="D7" s="18"/>
      <c r="E7" s="18"/>
      <c r="F7" s="18"/>
      <c r="G7" s="18"/>
      <c r="H7" s="18"/>
      <c r="I7" s="18"/>
      <c r="J7" s="18"/>
      <c r="K7" s="18"/>
      <c r="L7" s="18"/>
    </row>
    <row r="8" spans="1:14" ht="15" x14ac:dyDescent="0.25">
      <c r="A8" s="50" t="s">
        <v>97</v>
      </c>
      <c r="C8" s="18"/>
      <c r="D8" s="18"/>
      <c r="E8" s="18"/>
      <c r="F8" s="18"/>
      <c r="G8" s="18"/>
      <c r="H8" s="18"/>
      <c r="I8" s="18"/>
      <c r="J8" s="18"/>
      <c r="K8" s="18"/>
      <c r="L8" s="18"/>
    </row>
    <row r="10" spans="1:14" s="17" customFormat="1" ht="15.75" x14ac:dyDescent="0.25">
      <c r="A10" s="43" t="s">
        <v>24</v>
      </c>
    </row>
    <row r="11" spans="1:14" s="47" customFormat="1" ht="14.25" x14ac:dyDescent="0.2">
      <c r="A11" s="44"/>
      <c r="B11" s="45"/>
      <c r="C11" s="46" t="s">
        <v>85</v>
      </c>
      <c r="D11" s="46" t="s">
        <v>86</v>
      </c>
      <c r="E11" s="46" t="s">
        <v>87</v>
      </c>
      <c r="F11" s="46" t="s">
        <v>88</v>
      </c>
      <c r="G11" s="46" t="s">
        <v>89</v>
      </c>
      <c r="H11" s="46" t="s">
        <v>90</v>
      </c>
      <c r="I11" s="46" t="s">
        <v>91</v>
      </c>
      <c r="J11" s="46" t="s">
        <v>92</v>
      </c>
      <c r="K11" s="46" t="s">
        <v>93</v>
      </c>
      <c r="L11" s="46" t="s">
        <v>94</v>
      </c>
      <c r="M11" s="46" t="s">
        <v>95</v>
      </c>
      <c r="N11" s="46" t="s">
        <v>96</v>
      </c>
    </row>
    <row r="12" spans="1:14" x14ac:dyDescent="0.2">
      <c r="A12" s="2" t="s">
        <v>0</v>
      </c>
      <c r="B12" s="2" t="s">
        <v>1</v>
      </c>
      <c r="C12" s="2">
        <v>24</v>
      </c>
      <c r="D12" s="2">
        <v>24</v>
      </c>
      <c r="E12" s="2">
        <v>24</v>
      </c>
      <c r="F12" s="2">
        <v>22</v>
      </c>
      <c r="G12" s="2">
        <v>22</v>
      </c>
      <c r="H12" s="2">
        <v>19</v>
      </c>
      <c r="I12" s="2">
        <v>19</v>
      </c>
      <c r="J12" s="2">
        <v>20</v>
      </c>
      <c r="K12" s="2">
        <v>17</v>
      </c>
      <c r="L12" s="2">
        <v>17</v>
      </c>
      <c r="M12" s="2">
        <v>16</v>
      </c>
      <c r="N12" s="2">
        <v>16</v>
      </c>
    </row>
    <row r="13" spans="1:14" x14ac:dyDescent="0.2">
      <c r="A13" s="2" t="s">
        <v>14</v>
      </c>
      <c r="B13" s="2" t="s">
        <v>1</v>
      </c>
      <c r="C13" s="2">
        <v>125</v>
      </c>
      <c r="D13" s="2">
        <v>106</v>
      </c>
      <c r="E13" s="2">
        <v>127</v>
      </c>
      <c r="F13" s="2">
        <v>129</v>
      </c>
      <c r="G13" s="2">
        <v>127</v>
      </c>
      <c r="H13" s="2">
        <v>119</v>
      </c>
      <c r="I13" s="2">
        <v>112</v>
      </c>
      <c r="J13" s="2">
        <v>131</v>
      </c>
      <c r="K13" s="2">
        <v>130</v>
      </c>
      <c r="L13" s="2">
        <v>132</v>
      </c>
      <c r="M13" s="2">
        <v>127</v>
      </c>
      <c r="N13" s="2">
        <v>131</v>
      </c>
    </row>
    <row r="14" spans="1:14" ht="14.25" x14ac:dyDescent="0.2">
      <c r="A14" s="20" t="s">
        <v>84</v>
      </c>
      <c r="B14" s="20" t="s">
        <v>1</v>
      </c>
      <c r="C14" s="21">
        <f>(C13/C12)</f>
        <v>5.208333333333333</v>
      </c>
      <c r="D14" s="21">
        <f>(D13/D12)</f>
        <v>4.416666666666667</v>
      </c>
      <c r="E14" s="21">
        <f t="shared" ref="E14:I14" si="0">(E13/E12)</f>
        <v>5.291666666666667</v>
      </c>
      <c r="F14" s="21">
        <f t="shared" si="0"/>
        <v>5.8636363636363633</v>
      </c>
      <c r="G14" s="21">
        <f t="shared" si="0"/>
        <v>5.7727272727272725</v>
      </c>
      <c r="H14" s="21">
        <f t="shared" si="0"/>
        <v>6.2631578947368425</v>
      </c>
      <c r="I14" s="21">
        <f t="shared" si="0"/>
        <v>5.8947368421052628</v>
      </c>
      <c r="J14" s="21">
        <f t="shared" ref="J14:K14" si="1">(J13/J12)</f>
        <v>6.55</v>
      </c>
      <c r="K14" s="21">
        <f t="shared" si="1"/>
        <v>7.6470588235294121</v>
      </c>
      <c r="L14" s="21">
        <f t="shared" ref="L14:M14" si="2">(L13/L12)</f>
        <v>7.7647058823529411</v>
      </c>
      <c r="M14" s="21">
        <f t="shared" si="2"/>
        <v>7.9375</v>
      </c>
      <c r="N14" s="21">
        <f t="shared" ref="N14" si="3">(N13/N12)</f>
        <v>8.1875</v>
      </c>
    </row>
    <row r="15" spans="1:14" s="23" customFormat="1" ht="11.25" x14ac:dyDescent="0.2">
      <c r="A15" s="22" t="s">
        <v>15</v>
      </c>
      <c r="B15" s="22"/>
    </row>
    <row r="18" spans="1:18" s="17" customFormat="1" ht="15.75" x14ac:dyDescent="0.25">
      <c r="A18" s="48" t="s">
        <v>25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49"/>
      <c r="N18" s="49"/>
      <c r="P18" s="42"/>
      <c r="R18" s="42"/>
    </row>
    <row r="19" spans="1:18" x14ac:dyDescent="0.2">
      <c r="A19" s="26" t="s">
        <v>63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5"/>
      <c r="N19" s="25"/>
      <c r="P19" s="18"/>
      <c r="R19" s="18"/>
    </row>
    <row r="20" spans="1:18" s="47" customFormat="1" ht="14.25" x14ac:dyDescent="0.2">
      <c r="A20" s="44"/>
      <c r="B20" s="45"/>
      <c r="C20" s="46" t="s">
        <v>85</v>
      </c>
      <c r="D20" s="46" t="s">
        <v>86</v>
      </c>
      <c r="E20" s="46" t="s">
        <v>87</v>
      </c>
      <c r="F20" s="46" t="s">
        <v>88</v>
      </c>
      <c r="G20" s="46" t="s">
        <v>89</v>
      </c>
      <c r="H20" s="46" t="s">
        <v>90</v>
      </c>
      <c r="I20" s="46" t="s">
        <v>91</v>
      </c>
      <c r="J20" s="46" t="s">
        <v>92</v>
      </c>
      <c r="K20" s="46" t="s">
        <v>93</v>
      </c>
      <c r="L20" s="46" t="s">
        <v>94</v>
      </c>
      <c r="M20" s="46" t="s">
        <v>95</v>
      </c>
      <c r="N20" s="46" t="s">
        <v>96</v>
      </c>
    </row>
    <row r="21" spans="1:18" x14ac:dyDescent="0.2">
      <c r="A21" s="2" t="s">
        <v>65</v>
      </c>
      <c r="B21" s="2" t="s">
        <v>3</v>
      </c>
      <c r="C21" s="27">
        <v>386494.76005393383</v>
      </c>
      <c r="D21" s="27">
        <v>381489.39019249909</v>
      </c>
      <c r="E21" s="27">
        <v>321084.47290075017</v>
      </c>
      <c r="F21" s="27">
        <v>359770.00864610117</v>
      </c>
      <c r="G21" s="27">
        <v>378538.5208857088</v>
      </c>
      <c r="H21" s="27">
        <v>328569.83608922589</v>
      </c>
      <c r="I21" s="27">
        <v>321317.93266675237</v>
      </c>
      <c r="J21" s="27">
        <v>290091.2463715474</v>
      </c>
      <c r="K21" s="27">
        <v>249232.71959402919</v>
      </c>
      <c r="L21" s="27">
        <v>246813.44854687754</v>
      </c>
      <c r="M21" s="27">
        <v>335369</v>
      </c>
      <c r="N21" s="27">
        <v>240796.0131140163</v>
      </c>
    </row>
    <row r="22" spans="1:18" x14ac:dyDescent="0.2">
      <c r="A22" s="2" t="s">
        <v>4</v>
      </c>
      <c r="C22" s="28">
        <v>12.897916666666699</v>
      </c>
      <c r="D22" s="28">
        <v>11.987083333333301</v>
      </c>
      <c r="E22" s="28">
        <v>16.399999999999999</v>
      </c>
      <c r="F22" s="28">
        <v>19.951363636363599</v>
      </c>
      <c r="G22" s="28">
        <v>20.804090909090899</v>
      </c>
      <c r="H22" s="28">
        <v>23.467368421052601</v>
      </c>
      <c r="I22" s="28">
        <v>22.4715789473684</v>
      </c>
      <c r="J22" s="28">
        <v>28.298999999999999</v>
      </c>
      <c r="K22" s="28">
        <v>36.882941176470602</v>
      </c>
      <c r="L22" s="28">
        <v>38.115882352941199</v>
      </c>
      <c r="M22" s="2">
        <v>36.200000000000003</v>
      </c>
      <c r="N22" s="28">
        <v>38.803750000000001</v>
      </c>
    </row>
    <row r="23" spans="1:18" x14ac:dyDescent="0.2">
      <c r="A23" s="1" t="s">
        <v>16</v>
      </c>
      <c r="B23" s="1"/>
      <c r="C23" s="29">
        <v>1.4</v>
      </c>
      <c r="D23" s="29">
        <v>1.42</v>
      </c>
      <c r="E23" s="29">
        <v>1.46</v>
      </c>
      <c r="F23" s="29">
        <v>1.3102673481803699</v>
      </c>
      <c r="G23" s="29">
        <v>1.28746492928974</v>
      </c>
      <c r="H23" s="29">
        <v>1.34632490781514</v>
      </c>
      <c r="I23" s="29">
        <v>1.42323389368141</v>
      </c>
      <c r="J23" s="29">
        <v>1.4128459852784201</v>
      </c>
      <c r="K23" s="29">
        <v>1.37357365890892</v>
      </c>
      <c r="L23" s="29">
        <v>1.36314204494335</v>
      </c>
      <c r="M23" s="2">
        <v>1.32</v>
      </c>
      <c r="N23" s="29">
        <v>1.4665724577135</v>
      </c>
    </row>
    <row r="24" spans="1:18" x14ac:dyDescent="0.2">
      <c r="A24" s="20" t="s">
        <v>64</v>
      </c>
      <c r="B24" s="20" t="s">
        <v>2</v>
      </c>
      <c r="C24" s="30">
        <v>8.0399999999999991</v>
      </c>
      <c r="D24" s="30">
        <v>7.83</v>
      </c>
      <c r="E24" s="30">
        <v>8.23</v>
      </c>
      <c r="F24" s="30">
        <v>9.06303107607188</v>
      </c>
      <c r="G24" s="30">
        <v>8.7588266708327698</v>
      </c>
      <c r="H24" s="30">
        <v>9.5359925936824101</v>
      </c>
      <c r="I24" s="30">
        <v>9.5843615608240498</v>
      </c>
      <c r="J24" s="30">
        <v>10.605146236801801</v>
      </c>
      <c r="K24" s="30">
        <v>11.359128372755199</v>
      </c>
      <c r="L24" s="30">
        <v>10.6588571056154</v>
      </c>
      <c r="M24" s="20">
        <v>10.97</v>
      </c>
      <c r="N24" s="30">
        <v>11.3637502430349</v>
      </c>
    </row>
    <row r="25" spans="1:18" x14ac:dyDescent="0.2">
      <c r="A25" s="22" t="s">
        <v>15</v>
      </c>
    </row>
    <row r="28" spans="1:18" s="17" customFormat="1" ht="15.75" x14ac:dyDescent="0.25">
      <c r="A28" s="48" t="s">
        <v>26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49"/>
      <c r="N28" s="49"/>
      <c r="P28" s="42"/>
      <c r="R28" s="42"/>
    </row>
    <row r="29" spans="1:18" x14ac:dyDescent="0.2">
      <c r="A29" s="26" t="s">
        <v>63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5"/>
      <c r="N29" s="25"/>
      <c r="P29" s="18"/>
      <c r="R29" s="18"/>
    </row>
    <row r="30" spans="1:18" s="47" customFormat="1" ht="14.25" x14ac:dyDescent="0.2">
      <c r="A30" s="44"/>
      <c r="B30" s="45"/>
      <c r="C30" s="46" t="s">
        <v>85</v>
      </c>
      <c r="D30" s="46" t="s">
        <v>86</v>
      </c>
      <c r="E30" s="46" t="s">
        <v>87</v>
      </c>
      <c r="F30" s="46" t="s">
        <v>88</v>
      </c>
      <c r="G30" s="46" t="s">
        <v>89</v>
      </c>
      <c r="H30" s="46" t="s">
        <v>90</v>
      </c>
      <c r="I30" s="46" t="s">
        <v>91</v>
      </c>
      <c r="J30" s="46" t="s">
        <v>92</v>
      </c>
      <c r="K30" s="46" t="s">
        <v>93</v>
      </c>
      <c r="L30" s="46" t="s">
        <v>94</v>
      </c>
      <c r="M30" s="46" t="s">
        <v>95</v>
      </c>
      <c r="N30" s="46" t="s">
        <v>96</v>
      </c>
    </row>
    <row r="31" spans="1:18" x14ac:dyDescent="0.2">
      <c r="A31" s="2" t="s">
        <v>17</v>
      </c>
      <c r="B31" s="2" t="s">
        <v>5</v>
      </c>
      <c r="C31" s="28">
        <v>2.0437365854097833</v>
      </c>
      <c r="D31" s="28">
        <v>15.151064469273459</v>
      </c>
      <c r="E31" s="28">
        <v>23.2</v>
      </c>
      <c r="F31" s="28">
        <v>11.685081075966371</v>
      </c>
      <c r="G31" s="28">
        <v>1.2415816803317787</v>
      </c>
      <c r="H31" s="28">
        <v>17.778973521133793</v>
      </c>
      <c r="I31" s="28">
        <v>12.454351567895278</v>
      </c>
      <c r="J31" s="28">
        <v>6.5994006773497205</v>
      </c>
      <c r="K31" s="28">
        <v>26.213852236416606</v>
      </c>
      <c r="L31" s="28">
        <v>21.472288339596243</v>
      </c>
      <c r="M31" s="28">
        <v>15.342030193648911</v>
      </c>
      <c r="N31" s="28">
        <v>9.8262169407202595</v>
      </c>
    </row>
    <row r="32" spans="1:18" x14ac:dyDescent="0.2">
      <c r="A32" s="2" t="s">
        <v>6</v>
      </c>
      <c r="B32" s="2" t="s">
        <v>5</v>
      </c>
      <c r="C32" s="28">
        <v>1.6637463111876256</v>
      </c>
      <c r="D32" s="28">
        <v>18.892979243700346</v>
      </c>
      <c r="E32" s="28">
        <v>29.2</v>
      </c>
      <c r="F32" s="28">
        <v>15.325778450868055</v>
      </c>
      <c r="G32" s="28">
        <v>0.57722289373615676</v>
      </c>
      <c r="H32" s="28">
        <v>21.17040231842773</v>
      </c>
      <c r="I32" s="28">
        <v>15.477605409154091</v>
      </c>
      <c r="J32" s="28">
        <v>8.1062795640061793</v>
      </c>
      <c r="K32" s="28">
        <v>28.827506864142734</v>
      </c>
      <c r="L32" s="28">
        <v>24.938008343090704</v>
      </c>
      <c r="M32" s="28">
        <v>18.669620564765449</v>
      </c>
      <c r="N32" s="28">
        <v>12.89557251229245</v>
      </c>
    </row>
    <row r="33" spans="1:18" x14ac:dyDescent="0.2">
      <c r="A33" s="2" t="s">
        <v>18</v>
      </c>
      <c r="B33" s="2" t="s">
        <v>5</v>
      </c>
      <c r="C33" s="28">
        <v>3.3585750694298486</v>
      </c>
      <c r="D33" s="28">
        <v>18.973504359335347</v>
      </c>
      <c r="E33" s="28">
        <v>31.9</v>
      </c>
      <c r="F33" s="28">
        <v>15.356565019411358</v>
      </c>
      <c r="G33" s="28">
        <v>1.8501705088441549</v>
      </c>
      <c r="H33" s="28">
        <v>22.13277418878214</v>
      </c>
      <c r="I33" s="28">
        <v>16.964237510612847</v>
      </c>
      <c r="J33" s="28">
        <v>9.0756431270458524</v>
      </c>
      <c r="K33" s="28">
        <v>29.890748785452153</v>
      </c>
      <c r="L33" s="28">
        <v>27.57619724929765</v>
      </c>
      <c r="M33" s="28">
        <v>20.18985794550181</v>
      </c>
      <c r="N33" s="28">
        <v>15.3105686462352</v>
      </c>
    </row>
    <row r="34" spans="1:18" x14ac:dyDescent="0.2">
      <c r="A34" s="2" t="s">
        <v>7</v>
      </c>
      <c r="B34" s="2" t="s">
        <v>5</v>
      </c>
      <c r="C34" s="28">
        <v>196.48606765128542</v>
      </c>
      <c r="D34" s="28">
        <v>221.34366976109138</v>
      </c>
      <c r="E34" s="28">
        <v>235.1</v>
      </c>
      <c r="F34" s="28">
        <v>247.55774612888436</v>
      </c>
      <c r="G34" s="28">
        <v>238.39316853909037</v>
      </c>
      <c r="H34" s="28">
        <v>224.21590706141171</v>
      </c>
      <c r="I34" s="28">
        <v>239.90421982894023</v>
      </c>
      <c r="J34" s="28">
        <v>237.23579441433898</v>
      </c>
      <c r="K34" s="28">
        <v>259.21827919562793</v>
      </c>
      <c r="L34" s="28">
        <v>252.17033111314723</v>
      </c>
      <c r="M34" s="28">
        <v>243.87512679011718</v>
      </c>
      <c r="N34" s="28">
        <v>212.97463631103514</v>
      </c>
    </row>
    <row r="35" spans="1:18" x14ac:dyDescent="0.2">
      <c r="A35" s="2" t="s">
        <v>8</v>
      </c>
      <c r="B35" s="2" t="s">
        <v>5</v>
      </c>
      <c r="C35" s="28">
        <v>36.362875324816464</v>
      </c>
      <c r="D35" s="28">
        <v>45.749181350425459</v>
      </c>
      <c r="E35" s="28">
        <v>95</v>
      </c>
      <c r="F35" s="28">
        <v>61.07822813123606</v>
      </c>
      <c r="G35" s="28">
        <v>64.280579255766838</v>
      </c>
      <c r="H35" s="28">
        <v>86.59823001309249</v>
      </c>
      <c r="I35" s="28">
        <v>94.329224079652064</v>
      </c>
      <c r="J35" s="28">
        <v>80.256926275489946</v>
      </c>
      <c r="K35" s="28">
        <v>118.61912893213361</v>
      </c>
      <c r="L35" s="28">
        <v>116.15838477817</v>
      </c>
      <c r="M35" s="28">
        <v>109.79862077057112</v>
      </c>
      <c r="N35" s="28">
        <v>83.622367741009612</v>
      </c>
    </row>
    <row r="36" spans="1:18" x14ac:dyDescent="0.2">
      <c r="A36" s="2" t="s">
        <v>9</v>
      </c>
      <c r="B36" s="2" t="s">
        <v>5</v>
      </c>
      <c r="C36" s="28">
        <v>43.934622341939125</v>
      </c>
      <c r="D36" s="28">
        <v>652.65221453160177</v>
      </c>
      <c r="E36" s="31">
        <v>1779.4</v>
      </c>
      <c r="F36" s="31">
        <v>665.27125532117782</v>
      </c>
      <c r="G36" s="31">
        <v>87.010729871537833</v>
      </c>
      <c r="H36" s="31">
        <v>1487.5883590037981</v>
      </c>
      <c r="I36" s="31">
        <v>1247.4417896248785</v>
      </c>
      <c r="J36" s="31">
        <v>654.02031525286816</v>
      </c>
      <c r="K36" s="31">
        <v>3036.8258048866614</v>
      </c>
      <c r="L36" s="31">
        <v>3214.6962424161225</v>
      </c>
      <c r="M36" s="31">
        <v>1994.8685525871624</v>
      </c>
      <c r="N36" s="31">
        <v>1372.6560713024658</v>
      </c>
    </row>
    <row r="37" spans="1:18" x14ac:dyDescent="0.2">
      <c r="A37" s="2" t="s">
        <v>10</v>
      </c>
      <c r="B37" s="2" t="s">
        <v>5</v>
      </c>
      <c r="C37" s="28">
        <v>28.225350622273314</v>
      </c>
      <c r="D37" s="28">
        <v>40.742595365637428</v>
      </c>
      <c r="E37" s="28">
        <v>47.2</v>
      </c>
      <c r="F37" s="28">
        <v>45.206928365351814</v>
      </c>
      <c r="G37" s="28">
        <v>42.454318598925603</v>
      </c>
      <c r="H37" s="28">
        <v>46.437372891621379</v>
      </c>
      <c r="I37" s="28">
        <v>42.677381594727329</v>
      </c>
      <c r="J37" s="28">
        <v>43.516495486444562</v>
      </c>
      <c r="K37" s="28">
        <v>44.527941906078048</v>
      </c>
      <c r="L37" s="28">
        <v>48.677374151898235</v>
      </c>
      <c r="M37" s="28">
        <v>49.622494965945421</v>
      </c>
      <c r="N37" s="28">
        <v>47.431163657163516</v>
      </c>
    </row>
    <row r="38" spans="1:18" x14ac:dyDescent="0.2">
      <c r="A38" s="2" t="s">
        <v>11</v>
      </c>
      <c r="B38" s="2" t="s">
        <v>5</v>
      </c>
      <c r="C38" s="28">
        <v>26.583341763645802</v>
      </c>
      <c r="D38" s="28">
        <v>24.123336902352623</v>
      </c>
      <c r="E38" s="28">
        <v>24.7</v>
      </c>
      <c r="F38" s="28">
        <v>21.674304474287524</v>
      </c>
      <c r="G38" s="28">
        <v>22.813661005427836</v>
      </c>
      <c r="H38" s="28">
        <v>26.365481706103338</v>
      </c>
      <c r="I38" s="28">
        <v>25.290135970386114</v>
      </c>
      <c r="J38" s="28">
        <v>25.33878024625108</v>
      </c>
      <c r="K38" s="28">
        <v>24.054012128685446</v>
      </c>
      <c r="L38" s="28">
        <v>24.711194781694264</v>
      </c>
      <c r="M38" s="28">
        <v>25.321191838961042</v>
      </c>
      <c r="N38" s="28">
        <v>24.727053322170747</v>
      </c>
    </row>
    <row r="39" spans="1:18" x14ac:dyDescent="0.2">
      <c r="A39" s="20" t="s">
        <v>12</v>
      </c>
      <c r="B39" s="20" t="s">
        <v>5</v>
      </c>
      <c r="C39" s="21">
        <v>45.19130761408087</v>
      </c>
      <c r="D39" s="21">
        <v>35.134067732009946</v>
      </c>
      <c r="E39" s="21">
        <v>28</v>
      </c>
      <c r="F39" s="21">
        <v>33.118767160360669</v>
      </c>
      <c r="G39" s="21">
        <v>34.732020395646572</v>
      </c>
      <c r="H39" s="21">
        <v>27.197145402275279</v>
      </c>
      <c r="I39" s="21">
        <v>32.032482434886553</v>
      </c>
      <c r="J39" s="21">
        <v>31.144724267304358</v>
      </c>
      <c r="K39" s="21">
        <v>31.418045965236509</v>
      </c>
      <c r="L39" s="21">
        <v>26.611431066407498</v>
      </c>
      <c r="M39" s="21">
        <v>25.056313195093527</v>
      </c>
      <c r="N39" s="21">
        <v>27.841783020665741</v>
      </c>
    </row>
    <row r="40" spans="1:18" x14ac:dyDescent="0.2">
      <c r="A40" s="22" t="s">
        <v>15</v>
      </c>
    </row>
    <row r="43" spans="1:18" s="17" customFormat="1" ht="15.75" x14ac:dyDescent="0.25">
      <c r="A43" s="48" t="s">
        <v>66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49"/>
      <c r="N43" s="49"/>
      <c r="P43" s="42"/>
      <c r="R43" s="42"/>
    </row>
    <row r="44" spans="1:18" x14ac:dyDescent="0.2">
      <c r="A44" s="26" t="s">
        <v>63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5"/>
      <c r="N44" s="25"/>
      <c r="P44" s="18"/>
      <c r="R44" s="18"/>
    </row>
    <row r="45" spans="1:18" s="47" customFormat="1" ht="14.25" x14ac:dyDescent="0.2">
      <c r="A45" s="44"/>
      <c r="B45" s="45"/>
      <c r="C45" s="46" t="s">
        <v>85</v>
      </c>
      <c r="D45" s="46" t="s">
        <v>86</v>
      </c>
      <c r="E45" s="46" t="s">
        <v>87</v>
      </c>
      <c r="F45" s="46" t="s">
        <v>88</v>
      </c>
      <c r="G45" s="46" t="s">
        <v>89</v>
      </c>
      <c r="H45" s="46" t="s">
        <v>90</v>
      </c>
      <c r="I45" s="46" t="s">
        <v>91</v>
      </c>
      <c r="J45" s="46" t="s">
        <v>92</v>
      </c>
      <c r="K45" s="46" t="s">
        <v>93</v>
      </c>
      <c r="L45" s="46" t="s">
        <v>94</v>
      </c>
      <c r="M45" s="46" t="s">
        <v>95</v>
      </c>
      <c r="N45" s="46" t="s">
        <v>96</v>
      </c>
    </row>
    <row r="46" spans="1:18" x14ac:dyDescent="0.2">
      <c r="A46" s="2" t="s">
        <v>67</v>
      </c>
      <c r="B46" s="2" t="s">
        <v>2</v>
      </c>
      <c r="C46" s="32">
        <v>21.467915222848443</v>
      </c>
      <c r="D46" s="33">
        <v>25.994353508613194</v>
      </c>
      <c r="E46" s="33">
        <v>30.79</v>
      </c>
      <c r="F46" s="33">
        <v>26.460420405876679</v>
      </c>
      <c r="G46" s="33">
        <v>22.227956824821661</v>
      </c>
      <c r="H46" s="33">
        <v>33.620419442460665</v>
      </c>
      <c r="I46" s="33">
        <v>33.326801807779624</v>
      </c>
      <c r="J46" s="33">
        <v>34.998453984322424</v>
      </c>
      <c r="K46" s="33">
        <v>48.228278128396511</v>
      </c>
      <c r="L46" s="33">
        <v>50.140007072311555</v>
      </c>
      <c r="M46" s="33">
        <v>50.125825416827446</v>
      </c>
      <c r="N46" s="33">
        <v>48.330546871456569</v>
      </c>
    </row>
    <row r="47" spans="1:18" x14ac:dyDescent="0.2">
      <c r="A47" s="2" t="s">
        <v>68</v>
      </c>
      <c r="B47" s="2" t="s">
        <v>2</v>
      </c>
      <c r="C47" s="32">
        <v>20.485824314309962</v>
      </c>
      <c r="D47" s="33">
        <v>23.298106348215814</v>
      </c>
      <c r="E47" s="34">
        <v>31.7</v>
      </c>
      <c r="F47" s="34">
        <v>26.635020001326556</v>
      </c>
      <c r="G47" s="34">
        <v>22.779680622096919</v>
      </c>
      <c r="H47" s="34">
        <v>31.354796251074387</v>
      </c>
      <c r="I47" s="34">
        <v>32.506103151250919</v>
      </c>
      <c r="J47" s="35">
        <v>31.301829026426461</v>
      </c>
      <c r="K47" s="35">
        <v>49.403380699735493</v>
      </c>
      <c r="L47" s="35">
        <v>46.112822711261629</v>
      </c>
      <c r="M47" s="36">
        <v>43.257699120399622</v>
      </c>
      <c r="N47" s="36">
        <v>39.099334001083193</v>
      </c>
    </row>
    <row r="48" spans="1:18" x14ac:dyDescent="0.2">
      <c r="A48" s="1" t="s">
        <v>69</v>
      </c>
      <c r="B48" s="1" t="s">
        <v>2</v>
      </c>
      <c r="C48" s="37">
        <v>21.226594744839328</v>
      </c>
      <c r="D48" s="38">
        <v>25.480374452018612</v>
      </c>
      <c r="E48" s="38">
        <v>30.97</v>
      </c>
      <c r="F48" s="38">
        <v>26.496622354002227</v>
      </c>
      <c r="G48" s="38">
        <v>22.34543805766258</v>
      </c>
      <c r="H48" s="38">
        <v>33.073660423178104</v>
      </c>
      <c r="I48" s="38">
        <v>33.117021955507923</v>
      </c>
      <c r="J48" s="38">
        <v>34.195946964950402</v>
      </c>
      <c r="K48" s="38">
        <v>48.591107213723724</v>
      </c>
      <c r="L48" s="38">
        <v>49.205061114051063</v>
      </c>
      <c r="M48" s="38">
        <v>48.586869305152852</v>
      </c>
      <c r="N48" s="38">
        <v>45.996127826065248</v>
      </c>
    </row>
    <row r="49" spans="1:14" x14ac:dyDescent="0.2">
      <c r="A49" s="1"/>
      <c r="B49" s="1"/>
      <c r="C49" s="39"/>
      <c r="D49" s="40"/>
      <c r="E49" s="40"/>
      <c r="F49" s="40"/>
      <c r="G49" s="40"/>
      <c r="H49" s="40"/>
      <c r="I49" s="40"/>
      <c r="J49" s="40"/>
      <c r="K49" s="40"/>
      <c r="L49" s="40"/>
    </row>
    <row r="50" spans="1:14" x14ac:dyDescent="0.2">
      <c r="A50" s="2" t="s">
        <v>70</v>
      </c>
      <c r="B50" s="2" t="s">
        <v>2</v>
      </c>
      <c r="C50" s="32">
        <v>2.3130530616729801</v>
      </c>
      <c r="D50" s="32">
        <v>2.3622161585324304</v>
      </c>
      <c r="E50" s="32">
        <v>3.1439997107002973</v>
      </c>
      <c r="F50" s="32">
        <v>2.542207699114726</v>
      </c>
      <c r="G50" s="32">
        <v>1.7827780815783423</v>
      </c>
      <c r="H50" s="32">
        <v>1.7865849634208153</v>
      </c>
      <c r="I50" s="32">
        <v>3.303603027847275</v>
      </c>
      <c r="J50" s="32">
        <v>3.2059987596366253</v>
      </c>
      <c r="K50" s="32">
        <v>3.4630155804809344</v>
      </c>
      <c r="L50" s="32">
        <v>4.1176581653693773</v>
      </c>
      <c r="M50" s="33">
        <v>3.7420657653342921</v>
      </c>
      <c r="N50" s="33">
        <v>4.5951443916119548</v>
      </c>
    </row>
    <row r="51" spans="1:14" x14ac:dyDescent="0.2">
      <c r="A51" s="2" t="s">
        <v>71</v>
      </c>
      <c r="B51" s="2" t="s">
        <v>2</v>
      </c>
      <c r="C51" s="32">
        <v>11.249117833100199</v>
      </c>
      <c r="D51" s="32">
        <v>11.124563468388766</v>
      </c>
      <c r="E51" s="32">
        <v>12.07603522583495</v>
      </c>
      <c r="F51" s="32">
        <v>11.855252577556767</v>
      </c>
      <c r="G51" s="32">
        <v>11.276682160424835</v>
      </c>
      <c r="H51" s="32">
        <v>12.838544349615372</v>
      </c>
      <c r="I51" s="32">
        <v>13.640788222662023</v>
      </c>
      <c r="J51" s="32">
        <v>14.98343828395585</v>
      </c>
      <c r="K51" s="32">
        <v>15.602599520981448</v>
      </c>
      <c r="L51" s="32">
        <v>14.52953627170759</v>
      </c>
      <c r="M51" s="33">
        <v>14.523584327027207</v>
      </c>
      <c r="N51" s="33">
        <v>16.665763122770127</v>
      </c>
    </row>
    <row r="52" spans="1:14" x14ac:dyDescent="0.2">
      <c r="A52" s="2" t="s">
        <v>72</v>
      </c>
      <c r="B52" s="2" t="s">
        <v>2</v>
      </c>
      <c r="C52" s="32">
        <v>0.21352289202963079</v>
      </c>
      <c r="D52" s="32">
        <v>0.15929978361454303</v>
      </c>
      <c r="E52" s="32">
        <v>0.1984314395615483</v>
      </c>
      <c r="F52" s="32">
        <v>0.1690692932744445</v>
      </c>
      <c r="G52" s="32">
        <v>0.12218219528659656</v>
      </c>
      <c r="H52" s="32">
        <v>0.1350790360788498</v>
      </c>
      <c r="I52" s="32">
        <v>0.13660014608225959</v>
      </c>
      <c r="J52" s="32">
        <v>0.14520286569272314</v>
      </c>
      <c r="K52" s="32">
        <v>0.13741017209601492</v>
      </c>
      <c r="L52" s="32">
        <v>0.15234421827939873</v>
      </c>
      <c r="M52" s="33">
        <v>0.15333883744864835</v>
      </c>
      <c r="N52" s="33">
        <v>0.17699219770255598</v>
      </c>
    </row>
    <row r="53" spans="1:14" x14ac:dyDescent="0.2">
      <c r="A53" s="2" t="s">
        <v>73</v>
      </c>
      <c r="B53" s="2" t="s">
        <v>2</v>
      </c>
      <c r="C53" s="32">
        <v>1.6416558594725543</v>
      </c>
      <c r="D53" s="32">
        <v>1.5593205604304397</v>
      </c>
      <c r="E53" s="32">
        <v>1.997566380633951</v>
      </c>
      <c r="F53" s="32">
        <v>1.8199259925018116</v>
      </c>
      <c r="G53" s="32">
        <v>1.8917841407817739</v>
      </c>
      <c r="H53" s="32">
        <v>2.1264740078329463</v>
      </c>
      <c r="I53" s="32">
        <v>2.2296484135973547</v>
      </c>
      <c r="J53" s="32">
        <v>2.7308520887707401</v>
      </c>
      <c r="K53" s="32">
        <v>2.7786744543453592</v>
      </c>
      <c r="L53" s="32">
        <v>3.3113413001153549</v>
      </c>
      <c r="M53" s="33">
        <v>3.4195205939668178</v>
      </c>
      <c r="N53" s="33">
        <v>4.0472224833365811</v>
      </c>
    </row>
    <row r="54" spans="1:14" x14ac:dyDescent="0.2">
      <c r="A54" s="2" t="s">
        <v>79</v>
      </c>
      <c r="B54" s="2" t="s">
        <v>2</v>
      </c>
      <c r="C54" s="32">
        <v>1.1169076143156786</v>
      </c>
      <c r="D54" s="32">
        <v>1.1226582013769741</v>
      </c>
      <c r="E54" s="32">
        <v>1.4158497115407214</v>
      </c>
      <c r="F54" s="32">
        <v>1.2752250935168554</v>
      </c>
      <c r="G54" s="32">
        <v>1.323281933391425</v>
      </c>
      <c r="H54" s="32">
        <v>1.5590443871244057</v>
      </c>
      <c r="I54" s="32">
        <v>1.7610423582203905</v>
      </c>
      <c r="J54" s="32">
        <v>1.591448320006033</v>
      </c>
      <c r="K54" s="32">
        <v>1.9625244430921849</v>
      </c>
      <c r="L54" s="32">
        <v>2.0779115293422135</v>
      </c>
      <c r="M54" s="33">
        <v>2.252250195717231</v>
      </c>
      <c r="N54" s="33">
        <v>2.5386298433210608</v>
      </c>
    </row>
    <row r="55" spans="1:14" x14ac:dyDescent="0.2">
      <c r="A55" s="2" t="s">
        <v>74</v>
      </c>
      <c r="B55" s="2" t="s">
        <v>2</v>
      </c>
      <c r="C55" s="32">
        <v>2.2871284530018188</v>
      </c>
      <c r="D55" s="32">
        <v>2.8862119242427102</v>
      </c>
      <c r="E55" s="32">
        <v>1.4793867983065778</v>
      </c>
      <c r="F55" s="32">
        <v>3.3820497211296128</v>
      </c>
      <c r="G55" s="32">
        <v>3.637057729434936</v>
      </c>
      <c r="H55" s="32">
        <v>5.8507493218258873</v>
      </c>
      <c r="I55" s="32">
        <v>6.3690749037589214</v>
      </c>
      <c r="J55" s="32">
        <v>6.381841758637651</v>
      </c>
      <c r="K55" s="32">
        <v>8.8733579038617947</v>
      </c>
      <c r="L55" s="32">
        <v>8.4579048611645415</v>
      </c>
      <c r="M55" s="33">
        <v>11.010210567333306</v>
      </c>
      <c r="N55" s="33">
        <v>11.72005537189971</v>
      </c>
    </row>
    <row r="56" spans="1:14" x14ac:dyDescent="0.2">
      <c r="A56" s="2" t="s">
        <v>75</v>
      </c>
      <c r="B56" s="2" t="s">
        <v>2</v>
      </c>
      <c r="C56" s="32">
        <v>1.2943784608640225</v>
      </c>
      <c r="D56" s="32">
        <v>0.61144969097963375</v>
      </c>
      <c r="E56" s="32">
        <v>0.13236983340216643</v>
      </c>
      <c r="F56" s="32">
        <v>0.37806756050647022</v>
      </c>
      <c r="G56" s="32">
        <v>0.1975543950069788</v>
      </c>
      <c r="H56" s="32">
        <v>0.36552381104346321</v>
      </c>
      <c r="I56" s="32">
        <v>0.34867494924929276</v>
      </c>
      <c r="J56" s="32">
        <v>0.25873340881912238</v>
      </c>
      <c r="K56" s="32">
        <v>0.30910895837480123</v>
      </c>
      <c r="L56" s="32">
        <v>0.20269944431973488</v>
      </c>
      <c r="M56" s="33">
        <v>0.30933479003549935</v>
      </c>
      <c r="N56" s="33">
        <v>8.0366092037038369E-3</v>
      </c>
    </row>
    <row r="57" spans="1:14" x14ac:dyDescent="0.2">
      <c r="A57" s="1" t="s">
        <v>76</v>
      </c>
      <c r="B57" s="2" t="s">
        <v>2</v>
      </c>
      <c r="C57" s="37">
        <v>20.115764174456885</v>
      </c>
      <c r="D57" s="37">
        <v>19.825719787565497</v>
      </c>
      <c r="E57" s="37">
        <v>20.443639099980214</v>
      </c>
      <c r="F57" s="37">
        <v>21.421797937600687</v>
      </c>
      <c r="G57" s="37">
        <v>20.231320635904886</v>
      </c>
      <c r="H57" s="37">
        <v>24.661999876941739</v>
      </c>
      <c r="I57" s="37">
        <v>27.789432021417515</v>
      </c>
      <c r="J57" s="37">
        <v>29.297515485518748</v>
      </c>
      <c r="K57" s="37">
        <v>33.126691033232539</v>
      </c>
      <c r="L57" s="37">
        <v>32.84939579029821</v>
      </c>
      <c r="M57" s="38">
        <v>35.410305076863004</v>
      </c>
      <c r="N57" s="38">
        <v>39.751844019845699</v>
      </c>
    </row>
    <row r="58" spans="1:14" x14ac:dyDescent="0.2">
      <c r="A58" s="1"/>
      <c r="C58" s="32"/>
      <c r="D58" s="32"/>
      <c r="E58" s="32"/>
      <c r="F58" s="32"/>
      <c r="G58" s="32"/>
      <c r="H58" s="32"/>
      <c r="I58" s="32"/>
      <c r="J58" s="32"/>
      <c r="K58" s="32"/>
      <c r="L58" s="32"/>
    </row>
    <row r="59" spans="1:14" x14ac:dyDescent="0.2">
      <c r="A59" s="1" t="s">
        <v>80</v>
      </c>
      <c r="B59" s="2" t="s">
        <v>2</v>
      </c>
      <c r="C59" s="32">
        <v>2.4400834652908774</v>
      </c>
      <c r="D59" s="32">
        <v>2.2939791251201269</v>
      </c>
      <c r="E59" s="32">
        <v>3.0083533853917479</v>
      </c>
      <c r="F59" s="32">
        <v>2.5502551376443048</v>
      </c>
      <c r="G59" s="32">
        <v>2.641421638481841</v>
      </c>
      <c r="H59" s="32">
        <v>3.0139222908235248</v>
      </c>
      <c r="I59" s="32">
        <v>2.5094003540268752</v>
      </c>
      <c r="J59" s="32">
        <v>2.7754139026191527</v>
      </c>
      <c r="K59" s="32">
        <v>2.9398522180892512</v>
      </c>
      <c r="L59" s="32">
        <v>2.720868586853364</v>
      </c>
      <c r="M59" s="33">
        <v>3.8267690066679951</v>
      </c>
      <c r="N59" s="33">
        <v>4.3116104499517816</v>
      </c>
    </row>
    <row r="60" spans="1:14" x14ac:dyDescent="0.2">
      <c r="A60" s="1" t="s">
        <v>77</v>
      </c>
      <c r="B60" s="1" t="s">
        <v>2</v>
      </c>
      <c r="C60" s="37">
        <v>22.555847639747761</v>
      </c>
      <c r="D60" s="37">
        <v>22.119698912685624</v>
      </c>
      <c r="E60" s="37">
        <v>23.45199248537196</v>
      </c>
      <c r="F60" s="37">
        <v>23.972053075244993</v>
      </c>
      <c r="G60" s="37">
        <v>22.872742274386727</v>
      </c>
      <c r="H60" s="37">
        <v>27.675922167765265</v>
      </c>
      <c r="I60" s="37">
        <v>30.298832375444391</v>
      </c>
      <c r="J60" s="37">
        <v>32.072929388137901</v>
      </c>
      <c r="K60" s="37">
        <v>36.066543251321789</v>
      </c>
      <c r="L60" s="37">
        <v>35.570264377151574</v>
      </c>
      <c r="M60" s="38">
        <v>39.237074083530999</v>
      </c>
      <c r="N60" s="38">
        <v>44.063454469797477</v>
      </c>
    </row>
    <row r="61" spans="1:14" x14ac:dyDescent="0.2">
      <c r="A61" s="1"/>
      <c r="B61" s="1"/>
      <c r="C61" s="41"/>
      <c r="D61" s="41"/>
      <c r="E61" s="41"/>
      <c r="F61" s="41"/>
      <c r="G61" s="41"/>
      <c r="H61" s="41"/>
      <c r="I61" s="41"/>
      <c r="J61" s="41"/>
      <c r="K61" s="41"/>
      <c r="L61" s="41"/>
    </row>
    <row r="62" spans="1:14" x14ac:dyDescent="0.2">
      <c r="A62" s="20" t="s">
        <v>78</v>
      </c>
      <c r="B62" s="20" t="s">
        <v>2</v>
      </c>
      <c r="C62" s="38">
        <f t="shared" ref="C62:H62" si="4">C48-C60</f>
        <v>-1.3292528949084321</v>
      </c>
      <c r="D62" s="38">
        <f t="shared" si="4"/>
        <v>3.3606755393329877</v>
      </c>
      <c r="E62" s="38">
        <f t="shared" si="4"/>
        <v>7.5180075146280387</v>
      </c>
      <c r="F62" s="38">
        <f t="shared" si="4"/>
        <v>2.5245692787572338</v>
      </c>
      <c r="G62" s="38">
        <f t="shared" si="4"/>
        <v>-0.52730421672414707</v>
      </c>
      <c r="H62" s="38">
        <f t="shared" si="4"/>
        <v>5.3977382554128397</v>
      </c>
      <c r="I62" s="38">
        <f t="shared" ref="I62:J62" si="5">I48-I60</f>
        <v>2.8181895800635317</v>
      </c>
      <c r="J62" s="38">
        <f t="shared" si="5"/>
        <v>2.1230175768125008</v>
      </c>
      <c r="K62" s="38">
        <f t="shared" ref="K62:M62" si="6">K48-K60</f>
        <v>12.524563962401935</v>
      </c>
      <c r="L62" s="38">
        <f t="shared" si="6"/>
        <v>13.634796736899489</v>
      </c>
      <c r="M62" s="38">
        <f t="shared" si="6"/>
        <v>9.3497952216218536</v>
      </c>
      <c r="N62" s="38">
        <f t="shared" ref="N62" si="7">N48-N60</f>
        <v>1.9326733562677703</v>
      </c>
    </row>
    <row r="63" spans="1:14" x14ac:dyDescent="0.2">
      <c r="A63" s="22" t="s">
        <v>15</v>
      </c>
    </row>
  </sheetData>
  <mergeCells count="1">
    <mergeCell ref="A1:M1"/>
  </mergeCells>
  <phoneticPr fontId="0" type="noConversion"/>
  <pageMargins left="0.78740157499999996" right="0.78740157499999996" top="0.984251969" bottom="0.984251969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Forklaring</vt:lpstr>
      <vt:lpstr>Hordaland 2008-2019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Fiskeridirektoratet</dc:creator>
  <cp:lastModifiedBy>Merete Fauske</cp:lastModifiedBy>
  <cp:lastPrinted>2006-02-06T09:29:23Z</cp:lastPrinted>
  <dcterms:created xsi:type="dcterms:W3CDTF">2006-02-02T13:46:00Z</dcterms:created>
  <dcterms:modified xsi:type="dcterms:W3CDTF">2021-05-20T11:08:36Z</dcterms:modified>
</cp:coreProperties>
</file>