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1.5 Lønnsomhet fiskeflåten\13 Rapport\G-tabeller-offisiell statistikk\2018\"/>
    </mc:Choice>
  </mc:AlternateContent>
  <bookViews>
    <workbookView xWindow="0" yWindow="0" windowWidth="19200" windowHeight="6760" tabRatio="944"/>
  </bookViews>
  <sheets>
    <sheet name="Størrelsesgrupper" sheetId="2" r:id="rId1"/>
    <sheet name=" G23 &lt; 11 m st.l." sheetId="1" r:id="rId2"/>
    <sheet name="G23 &lt; 11 m st.l. - fangst" sheetId="14" r:id="rId3"/>
    <sheet name=" G24 11-27,9 m st.l." sheetId="12" r:id="rId4"/>
    <sheet name="G24 11-27,9 m st.l. - fangst" sheetId="15" r:id="rId5"/>
    <sheet name=" G25 28 m st.l. og over" sheetId="5" r:id="rId6"/>
    <sheet name="G25 28 m st.l. og over - fangst" sheetId="13" r:id="rId7"/>
  </sheets>
  <calcPr calcId="162913"/>
</workbook>
</file>

<file path=xl/calcChain.xml><?xml version="1.0" encoding="utf-8"?>
<calcChain xmlns="http://schemas.openxmlformats.org/spreadsheetml/2006/main">
  <c r="F17" i="15" l="1"/>
  <c r="F7" i="15"/>
  <c r="F9" i="15"/>
  <c r="F10" i="15"/>
  <c r="F11" i="15"/>
  <c r="F12" i="15"/>
  <c r="F13" i="15"/>
  <c r="F15" i="15"/>
  <c r="F16" i="15"/>
  <c r="F6" i="15"/>
  <c r="F7" i="14"/>
  <c r="F8" i="14"/>
  <c r="F9" i="14"/>
  <c r="F10" i="14"/>
  <c r="F11" i="14"/>
  <c r="F12" i="14"/>
  <c r="F13" i="14"/>
  <c r="F14" i="14"/>
  <c r="F15" i="14"/>
  <c r="F16" i="14"/>
  <c r="F6" i="14"/>
  <c r="F17" i="14" l="1"/>
</calcChain>
</file>

<file path=xl/sharedStrings.xml><?xml version="1.0" encoding="utf-8"?>
<sst xmlns="http://schemas.openxmlformats.org/spreadsheetml/2006/main" count="273" uniqueCount="104">
  <si>
    <t>RESULTATREGNSKAP</t>
  </si>
  <si>
    <t>BALANSE</t>
  </si>
  <si>
    <t>FARTØYPARAMETRE</t>
  </si>
  <si>
    <t>B.10 Langsiktig gjeld</t>
  </si>
  <si>
    <t>B.11 Kortsiktig gjeld</t>
  </si>
  <si>
    <t>B.12 Sum egenkapital og gjeld</t>
  </si>
  <si>
    <t>Totalt</t>
  </si>
  <si>
    <t>Nord for</t>
  </si>
  <si>
    <t>Nordsjøen/</t>
  </si>
  <si>
    <t>(1 000 kr)</t>
  </si>
  <si>
    <t>Tabell G 23</t>
  </si>
  <si>
    <t>Tabell G 24</t>
  </si>
  <si>
    <t>DRIFTSINNTEKTER</t>
  </si>
  <si>
    <t>EIENDELER</t>
  </si>
  <si>
    <t>R.01 Driftsinntekter</t>
  </si>
  <si>
    <t>B.01 Fisketillatelser</t>
  </si>
  <si>
    <t>B.02 Fiskefartøy</t>
  </si>
  <si>
    <t>DRIFTSKOSTNADER</t>
  </si>
  <si>
    <t>B.03 Andre anleggsmidler</t>
  </si>
  <si>
    <t>R.02 Produktavgift</t>
  </si>
  <si>
    <t>B.04 Sum anleggsmidler</t>
  </si>
  <si>
    <t>R.04 Arbeidsgodtgj. mannskap</t>
  </si>
  <si>
    <t>B.05 Diverse omløpsmidler</t>
  </si>
  <si>
    <t>R.05 Kostnader til proviant</t>
  </si>
  <si>
    <t>B.06 Kontanter, bankinnskudd</t>
  </si>
  <si>
    <t>R.06 Sosiale kostnader</t>
  </si>
  <si>
    <t>B.07 Sum omløpsmidler</t>
  </si>
  <si>
    <t>R.07 Pensjonstrekk</t>
  </si>
  <si>
    <t>R.08 Avskrivninger fartøy</t>
  </si>
  <si>
    <t>B.08 Sum eiendeler</t>
  </si>
  <si>
    <t>R.09 Avskr. fisketillatelser</t>
  </si>
  <si>
    <t>R.10 Drivstoff</t>
  </si>
  <si>
    <t>EGENKAPITAL OG GJELD</t>
  </si>
  <si>
    <t>R.11 Agn, is, salt og emball.</t>
  </si>
  <si>
    <t>B.09 Egenkapital</t>
  </si>
  <si>
    <t>R.12 Vedlikehold fartøy</t>
  </si>
  <si>
    <t>R.13 Vedlikeh./nyansk. redskap</t>
  </si>
  <si>
    <t>R.14 Forsikring fartøy</t>
  </si>
  <si>
    <t>R.15 Andre forsikringer</t>
  </si>
  <si>
    <t>R.16 Andre kostnader</t>
  </si>
  <si>
    <t>R.18 Driftsresultat</t>
  </si>
  <si>
    <t>DRIFTSINTENSITETSMÅL</t>
  </si>
  <si>
    <t>FINANSPOSTER</t>
  </si>
  <si>
    <t>R.19 Diverse finansinntekter</t>
  </si>
  <si>
    <t>R.20 Agio</t>
  </si>
  <si>
    <t>R.21 Sum finansinntekter</t>
  </si>
  <si>
    <t>R.22 Diverse finanskostnader</t>
  </si>
  <si>
    <t>P.01 Lengde i meter st.l.</t>
  </si>
  <si>
    <t>R.23 Disagio</t>
  </si>
  <si>
    <t>P.02 Størrelse i TE</t>
  </si>
  <si>
    <t>R.24 Sum finanskostnader</t>
  </si>
  <si>
    <t>P.03 Størrelse i BRT</t>
  </si>
  <si>
    <t>P.04 Alder på fartøy</t>
  </si>
  <si>
    <t>R.25 Netto finansposter</t>
  </si>
  <si>
    <t>P.05 Antall fartøy i utvalg</t>
  </si>
  <si>
    <t>R.26 Ordinært res. før skatt</t>
  </si>
  <si>
    <t>P.06 Ant. fartøy i populasjon</t>
  </si>
  <si>
    <t xml:space="preserve">Fartøy under 11 meter største lengde </t>
  </si>
  <si>
    <t xml:space="preserve">Fartøy 11-27,9 meter største lengde </t>
  </si>
  <si>
    <t>Fartøy 28 meter største lengde og over</t>
  </si>
  <si>
    <t>Bedriftsøkonomisk perspektiv</t>
  </si>
  <si>
    <t>Gjennomsnitt per fartøy</t>
  </si>
  <si>
    <r>
      <t xml:space="preserve">1) </t>
    </r>
    <r>
      <rPr>
        <sz val="7"/>
        <rFont val="Verdana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</si>
  <si>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7"/>
        <rFont val="Verdana"/>
        <family val="2"/>
      </rPr>
      <t xml:space="preserve"> Omfatter alle fartøy i populasjonen.</t>
    </r>
  </si>
  <si>
    <r>
      <t>3)</t>
    </r>
    <r>
      <rPr>
        <sz val="7"/>
        <rFont val="Verdana"/>
        <family val="2"/>
      </rPr>
      <t xml:space="preserve"> ICES-kodene I, IIa og IIb. (ICES-områder før 2005.) </t>
    </r>
  </si>
  <si>
    <r>
      <t xml:space="preserve">4) </t>
    </r>
    <r>
      <rPr>
        <sz val="7"/>
        <rFont val="Verdana"/>
        <family val="2"/>
      </rPr>
      <t>ICES-kodene III, IVa, IVb og IVc. (ICES-områder før 2005.)</t>
    </r>
  </si>
  <si>
    <r>
      <t>5)</t>
    </r>
    <r>
      <rPr>
        <sz val="7"/>
        <rFont val="Verdana"/>
        <family val="2"/>
      </rPr>
      <t xml:space="preserve"> Residualpost.</t>
    </r>
  </si>
  <si>
    <r>
      <t>4)</t>
    </r>
    <r>
      <rPr>
        <sz val="7"/>
        <rFont val="Verdana"/>
        <family val="2"/>
      </rPr>
      <t xml:space="preserve"> ICES-kodene III, IVa, IVb og IVc. (ICES-områder før 2005.)</t>
    </r>
  </si>
  <si>
    <t>Fiskeslag</t>
  </si>
  <si>
    <t>Verdi</t>
  </si>
  <si>
    <t>Tonn (rund vekt)</t>
  </si>
  <si>
    <t>Gj.snitt pris</t>
  </si>
  <si>
    <t>D.01 Antall driftsdøgn</t>
  </si>
  <si>
    <t>D.02 Antall døgn i sjøen</t>
  </si>
  <si>
    <t>Torsk</t>
  </si>
  <si>
    <t>Hyse</t>
  </si>
  <si>
    <t>Sei</t>
  </si>
  <si>
    <t>Makrell</t>
  </si>
  <si>
    <t>Andre fiskeslag</t>
  </si>
  <si>
    <t>Blåkveite</t>
  </si>
  <si>
    <t>Kolmule</t>
  </si>
  <si>
    <t>R.17 Sum driftskostnader</t>
  </si>
  <si>
    <t>R.03 Fiskeriforskningsavgift</t>
  </si>
  <si>
    <t>Total alle fiskeslag</t>
  </si>
  <si>
    <t>Lodde</t>
  </si>
  <si>
    <t>Tabell G 25</t>
  </si>
  <si>
    <t xml:space="preserve"> Størrelsesgrupper</t>
  </si>
  <si>
    <t>Driftsresultater 2018</t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</si>
  <si>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&lt; 11 m st.l.  2018.</t>
    </r>
  </si>
  <si>
    <r>
      <t xml:space="preserve">Andre områder </t>
    </r>
    <r>
      <rPr>
        <vertAlign val="superscript"/>
        <sz val="8"/>
        <color theme="0"/>
        <rFont val="IBM Plex Sans Medium"/>
        <family val="2"/>
      </rPr>
      <t>5)</t>
    </r>
  </si>
  <si>
    <r>
      <t>62</t>
    </r>
    <r>
      <rPr>
        <vertAlign val="superscript"/>
        <sz val="8"/>
        <color theme="0"/>
        <rFont val="IBM Plex Sans Medium"/>
        <family val="2"/>
      </rPr>
      <t>o 3)</t>
    </r>
  </si>
  <si>
    <r>
      <t xml:space="preserve">Skagerrak </t>
    </r>
    <r>
      <rPr>
        <vertAlign val="superscript"/>
        <sz val="8"/>
        <color theme="0"/>
        <rFont val="IBM Plex Sans Medium"/>
        <family val="2"/>
      </rPr>
      <t>4)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</si>
  <si>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11-27,9 m st.l.  2018.</t>
    </r>
  </si>
  <si>
    <r>
      <t>Opplysninger om førstehåndsverdi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og fangstmengde</t>
    </r>
    <r>
      <rPr>
        <b/>
        <vertAlign val="superscript"/>
        <sz val="10"/>
        <color rgb="FF14406B"/>
        <rFont val="IBM Plex Sans Medium"/>
        <family val="2"/>
      </rPr>
      <t>1)</t>
    </r>
    <r>
      <rPr>
        <b/>
        <sz val="10"/>
        <color rgb="FF14406B"/>
        <rFont val="IBM Plex Sans Medium"/>
        <family val="2"/>
      </rPr>
      <t xml:space="preserve"> for de
viktigste fiskeslag for </t>
    </r>
    <r>
      <rPr>
        <b/>
        <u/>
        <sz val="10"/>
        <color rgb="FF14406B"/>
        <rFont val="IBM Plex Sans Medium"/>
        <family val="2"/>
      </rPr>
      <t>alle</t>
    </r>
    <r>
      <rPr>
        <b/>
        <vertAlign val="superscript"/>
        <sz val="10"/>
        <color rgb="FF14406B"/>
        <rFont val="IBM Plex Sans Medium"/>
        <family val="2"/>
      </rPr>
      <t>2)</t>
    </r>
    <r>
      <rPr>
        <b/>
        <sz val="10"/>
        <color rgb="FF14406B"/>
        <rFont val="IBM Plex Sans Medium"/>
        <family val="2"/>
      </rPr>
      <t xml:space="preserve"> fartøy 28 m st.l. og over. 2018.</t>
    </r>
  </si>
  <si>
    <t>Kongekrabbe, han</t>
  </si>
  <si>
    <t>Leppefisk</t>
  </si>
  <si>
    <t>Annen flatfisk, bunnfisk og dypvannsfisk</t>
  </si>
  <si>
    <t>Dypvannsreke</t>
  </si>
  <si>
    <t>Taskekrabbe</t>
  </si>
  <si>
    <t>Andre skalldyr, bløtdyr og pigghuder</t>
  </si>
  <si>
    <t>Sild, norsk vårgytende</t>
  </si>
  <si>
    <t>Annen torskefisk</t>
  </si>
  <si>
    <t>Sild, annen</t>
  </si>
  <si>
    <t>Offisiell statistikk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</si>
</sst>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_ ;\-#,##0\ "/>
  </numFmts>
  <fonts count="23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vertAlign val="superscript"/>
      <sz val="7"/>
      <name val="Verdana"/>
      <family val="2"/>
    </font>
    <font>
      <sz val="7"/>
      <name val="Verdana"/>
      <family val="2"/>
    </font>
    <font>
      <sz val="10"/>
      <name val="Arial"/>
      <family val="2"/>
    </font>
    <font>
      <sz val="10"/>
      <name val="IBM Plex Sans Medium"/>
      <family val="2"/>
    </font>
    <font>
      <sz val="14"/>
      <color rgb="FF14406B"/>
      <name val="IBM Plex Sans Medium"/>
      <family val="2"/>
    </font>
    <font>
      <sz val="10"/>
      <color rgb="FF14406B"/>
      <name val="IBM Plex Sans Medium"/>
      <family val="2"/>
    </font>
    <font>
      <sz val="10"/>
      <name val="IBM Plex Sans Light"/>
      <family val="2"/>
    </font>
    <font>
      <sz val="8"/>
      <name val="IBM Plex Sans Light"/>
      <family val="2"/>
    </font>
    <font>
      <sz val="8"/>
      <color theme="1"/>
      <name val="IBM Plex Sans Light"/>
      <family val="2"/>
    </font>
    <font>
      <b/>
      <sz val="11"/>
      <color rgb="FF14406B"/>
      <name val="IBM Plex Sans Medium"/>
      <family val="2"/>
    </font>
    <font>
      <sz val="11"/>
      <color rgb="FF14406B"/>
      <name val="IBM Plex Sans Medium"/>
      <family val="2"/>
    </font>
    <font>
      <b/>
      <sz val="10"/>
      <color rgb="FF14406B"/>
      <name val="IBM Plex Sans Medium"/>
      <family val="2"/>
    </font>
    <font>
      <b/>
      <vertAlign val="superscript"/>
      <sz val="10"/>
      <color rgb="FF14406B"/>
      <name val="IBM Plex Sans Medium"/>
      <family val="2"/>
    </font>
    <font>
      <b/>
      <u/>
      <sz val="10"/>
      <color rgb="FF14406B"/>
      <name val="IBM Plex Sans Medium"/>
      <family val="2"/>
    </font>
    <font>
      <sz val="8"/>
      <color theme="0"/>
      <name val="IBM Plex Sans Medium"/>
      <family val="2"/>
    </font>
    <font>
      <vertAlign val="superscript"/>
      <sz val="8"/>
      <color theme="0"/>
      <name val="IBM Plex Sans Medium"/>
      <family val="2"/>
    </font>
    <font>
      <sz val="10"/>
      <name val="IBM Plex Sans  lig'"/>
    </font>
    <font>
      <sz val="8"/>
      <name val="IBM Plex Sans  lig'"/>
    </font>
    <font>
      <sz val="8"/>
      <color theme="1"/>
      <name val="IBM Plex Sans  lig'"/>
    </font>
    <font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1" applyFont="1"/>
    <xf numFmtId="2" fontId="2" fillId="0" borderId="0" xfId="1" applyNumberFormat="1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/>
    <xf numFmtId="49" fontId="10" fillId="0" borderId="0" xfId="0" applyNumberFormat="1" applyFont="1" applyFill="1" applyBorder="1" applyAlignment="1">
      <alignment vertical="top"/>
    </xf>
    <xf numFmtId="0" fontId="10" fillId="0" borderId="0" xfId="0" applyFont="1"/>
    <xf numFmtId="0" fontId="10" fillId="0" borderId="0" xfId="0" applyNumberFormat="1" applyFont="1" applyFill="1" applyBorder="1" applyAlignment="1">
      <alignment vertical="top"/>
    </xf>
    <xf numFmtId="3" fontId="10" fillId="0" borderId="0" xfId="0" applyNumberFormat="1" applyFont="1" applyAlignment="1">
      <alignment vertical="top"/>
    </xf>
    <xf numFmtId="49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165" fontId="11" fillId="0" borderId="0" xfId="2" applyNumberFormat="1" applyFont="1" applyAlignment="1">
      <alignment horizontal="right" vertical="top"/>
    </xf>
    <xf numFmtId="1" fontId="10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top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2" fontId="17" fillId="2" borderId="6" xfId="0" applyNumberFormat="1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3" fontId="10" fillId="0" borderId="8" xfId="0" applyNumberFormat="1" applyFont="1" applyBorder="1" applyAlignment="1">
      <alignment vertical="top" wrapText="1"/>
    </xf>
    <xf numFmtId="2" fontId="10" fillId="0" borderId="9" xfId="0" applyNumberFormat="1" applyFont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3" fontId="17" fillId="2" borderId="11" xfId="0" applyNumberFormat="1" applyFont="1" applyFill="1" applyBorder="1" applyAlignment="1">
      <alignment vertical="top" wrapText="1"/>
    </xf>
    <xf numFmtId="2" fontId="17" fillId="2" borderId="12" xfId="0" applyNumberFormat="1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3" fontId="10" fillId="0" borderId="8" xfId="0" applyNumberFormat="1" applyFont="1" applyFill="1" applyBorder="1" applyAlignment="1">
      <alignment vertical="top" wrapText="1"/>
    </xf>
    <xf numFmtId="2" fontId="10" fillId="0" borderId="9" xfId="0" applyNumberFormat="1" applyFont="1" applyFill="1" applyBorder="1" applyAlignment="1">
      <alignment vertical="top" wrapText="1"/>
    </xf>
    <xf numFmtId="0" fontId="19" fillId="0" borderId="0" xfId="0" applyFont="1"/>
    <xf numFmtId="49" fontId="20" fillId="0" borderId="0" xfId="0" applyNumberFormat="1" applyFont="1" applyFill="1" applyBorder="1" applyAlignment="1">
      <alignment vertical="top"/>
    </xf>
    <xf numFmtId="0" fontId="20" fillId="0" borderId="0" xfId="0" applyFont="1"/>
    <xf numFmtId="0" fontId="20" fillId="0" borderId="0" xfId="0" applyNumberFormat="1" applyFont="1" applyFill="1" applyBorder="1" applyAlignment="1">
      <alignment vertical="top"/>
    </xf>
    <xf numFmtId="3" fontId="20" fillId="0" borderId="0" xfId="0" applyNumberFormat="1" applyFont="1" applyAlignment="1">
      <alignment vertical="top"/>
    </xf>
    <xf numFmtId="49" fontId="20" fillId="0" borderId="0" xfId="0" applyNumberFormat="1" applyFont="1" applyAlignment="1">
      <alignment vertical="top"/>
    </xf>
    <xf numFmtId="2" fontId="20" fillId="0" borderId="0" xfId="0" applyNumberFormat="1" applyFont="1" applyAlignment="1">
      <alignment vertical="top"/>
    </xf>
    <xf numFmtId="1" fontId="20" fillId="0" borderId="0" xfId="0" applyNumberFormat="1" applyFont="1" applyAlignment="1">
      <alignment vertical="top"/>
    </xf>
    <xf numFmtId="3" fontId="21" fillId="0" borderId="0" xfId="0" applyNumberFormat="1" applyFont="1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1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wrapText="1"/>
    </xf>
    <xf numFmtId="0" fontId="17" fillId="2" borderId="15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top" wrapText="1"/>
    </xf>
    <xf numFmtId="0" fontId="17" fillId="2" borderId="18" xfId="0" applyFont="1" applyFill="1" applyBorder="1" applyAlignment="1">
      <alignment horizontal="center" vertical="top" wrapText="1"/>
    </xf>
    <xf numFmtId="0" fontId="17" fillId="2" borderId="19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2" fontId="17" fillId="2" borderId="20" xfId="0" applyNumberFormat="1" applyFont="1" applyFill="1" applyBorder="1" applyAlignment="1">
      <alignment horizontal="center" vertical="top" wrapText="1"/>
    </xf>
    <xf numFmtId="0" fontId="22" fillId="0" borderId="0" xfId="0" applyFont="1"/>
  </cellXfs>
  <cellStyles count="3">
    <cellStyle name="K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4406B"/>
      <color rgb="FFCBD7ED"/>
      <color rgb="FFE8EBFC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baseColWidth="10" defaultColWidth="11.453125" defaultRowHeight="14.5"/>
  <cols>
    <col min="1" max="1" width="29" style="9" customWidth="1"/>
    <col min="2" max="16384" width="11.453125" style="9"/>
  </cols>
  <sheetData>
    <row r="1" spans="1:6">
      <c r="A1" s="8"/>
      <c r="F1" s="59" t="s">
        <v>103</v>
      </c>
    </row>
    <row r="15" spans="1:6" ht="19.5">
      <c r="A15" s="46" t="s">
        <v>86</v>
      </c>
      <c r="B15" s="46"/>
      <c r="C15" s="46"/>
      <c r="D15" s="46"/>
      <c r="E15" s="46"/>
      <c r="F15" s="46"/>
    </row>
    <row r="18" spans="1:6">
      <c r="A18" s="47" t="s">
        <v>60</v>
      </c>
      <c r="B18" s="47"/>
      <c r="C18" s="47"/>
      <c r="D18" s="47"/>
      <c r="E18" s="47"/>
      <c r="F18" s="47"/>
    </row>
  </sheetData>
  <mergeCells count="2">
    <mergeCell ref="A15:F15"/>
    <mergeCell ref="A18:F1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/>
  </sheetViews>
  <sheetFormatPr baseColWidth="10" defaultColWidth="11.453125" defaultRowHeight="14.5"/>
  <cols>
    <col min="1" max="1" width="36.7265625" style="10" bestFit="1" customWidth="1"/>
    <col min="2" max="2" width="11.453125" style="12"/>
    <col min="3" max="3" width="11.453125" style="10"/>
    <col min="4" max="4" width="35.54296875" style="10" bestFit="1" customWidth="1"/>
    <col min="5" max="5" width="11.453125" style="12"/>
    <col min="6" max="16384" width="11.453125" style="10"/>
  </cols>
  <sheetData>
    <row r="1" spans="1:5" ht="15.5">
      <c r="A1" s="20" t="s">
        <v>10</v>
      </c>
      <c r="B1" s="21"/>
      <c r="C1" s="21"/>
      <c r="D1" s="21"/>
      <c r="E1" s="59" t="s">
        <v>103</v>
      </c>
    </row>
    <row r="2" spans="1:5" ht="15.5">
      <c r="A2" s="48" t="s">
        <v>87</v>
      </c>
      <c r="B2" s="48"/>
      <c r="C2" s="48"/>
      <c r="D2" s="48"/>
      <c r="E2" s="48"/>
    </row>
    <row r="3" spans="1:5" ht="12.75" customHeight="1">
      <c r="A3" s="22"/>
      <c r="B3" s="21"/>
      <c r="C3" s="21"/>
      <c r="D3" s="21"/>
      <c r="E3" s="21"/>
    </row>
    <row r="4" spans="1:5" ht="15.5">
      <c r="A4" s="48" t="s">
        <v>57</v>
      </c>
      <c r="B4" s="48"/>
      <c r="C4" s="48"/>
      <c r="D4" s="48"/>
      <c r="E4" s="48"/>
    </row>
    <row r="5" spans="1:5" ht="15.5">
      <c r="A5" s="48" t="s">
        <v>61</v>
      </c>
      <c r="B5" s="48"/>
      <c r="C5" s="48"/>
      <c r="D5" s="48"/>
      <c r="E5" s="48"/>
    </row>
    <row r="6" spans="1:5">
      <c r="A6" s="11" t="s">
        <v>0</v>
      </c>
      <c r="C6" s="12"/>
      <c r="D6" s="11" t="s">
        <v>1</v>
      </c>
    </row>
    <row r="7" spans="1:5">
      <c r="A7" s="11"/>
      <c r="C7" s="12"/>
      <c r="D7" s="11"/>
    </row>
    <row r="8" spans="1:5">
      <c r="A8" s="13" t="s">
        <v>12</v>
      </c>
      <c r="B8" s="14"/>
      <c r="C8" s="12"/>
      <c r="D8" s="13" t="s">
        <v>13</v>
      </c>
      <c r="E8" s="14"/>
    </row>
    <row r="9" spans="1:5">
      <c r="A9" s="11" t="s">
        <v>14</v>
      </c>
      <c r="B9" s="14">
        <v>1321465.9014814801</v>
      </c>
      <c r="C9" s="12"/>
      <c r="D9" s="13" t="s">
        <v>15</v>
      </c>
      <c r="E9" s="14">
        <v>348414.81185185199</v>
      </c>
    </row>
    <row r="10" spans="1:5">
      <c r="A10" s="13"/>
      <c r="B10" s="14"/>
      <c r="C10" s="12"/>
      <c r="D10" s="13" t="s">
        <v>16</v>
      </c>
      <c r="E10" s="14">
        <v>1110378.61481481</v>
      </c>
    </row>
    <row r="11" spans="1:5">
      <c r="A11" s="13" t="s">
        <v>17</v>
      </c>
      <c r="B11" s="14"/>
      <c r="C11" s="12"/>
      <c r="D11" s="13" t="s">
        <v>18</v>
      </c>
      <c r="E11" s="14">
        <v>137466.10666666701</v>
      </c>
    </row>
    <row r="12" spans="1:5">
      <c r="A12" s="13" t="s">
        <v>19</v>
      </c>
      <c r="B12" s="14">
        <v>29394.885185185201</v>
      </c>
      <c r="C12" s="12"/>
      <c r="D12" s="11" t="s">
        <v>20</v>
      </c>
      <c r="E12" s="14">
        <v>1596259.5333333299</v>
      </c>
    </row>
    <row r="13" spans="1:5">
      <c r="A13" s="13" t="s">
        <v>82</v>
      </c>
      <c r="B13" s="14">
        <v>17264.462962963</v>
      </c>
      <c r="C13" s="12"/>
      <c r="D13" s="11"/>
      <c r="E13" s="14"/>
    </row>
    <row r="14" spans="1:5">
      <c r="A14" s="13" t="s">
        <v>21</v>
      </c>
      <c r="B14" s="14">
        <v>612834.90444444399</v>
      </c>
      <c r="C14" s="12"/>
      <c r="D14" s="13" t="s">
        <v>22</v>
      </c>
      <c r="E14" s="14">
        <v>54519.962962963</v>
      </c>
    </row>
    <row r="15" spans="1:5">
      <c r="A15" s="13" t="s">
        <v>23</v>
      </c>
      <c r="B15" s="14">
        <v>6720.62</v>
      </c>
      <c r="C15" s="12"/>
      <c r="D15" s="13" t="s">
        <v>24</v>
      </c>
      <c r="E15" s="14">
        <v>360852.87037036999</v>
      </c>
    </row>
    <row r="16" spans="1:5">
      <c r="A16" s="13" t="s">
        <v>25</v>
      </c>
      <c r="B16" s="14">
        <v>1462.8051851851901</v>
      </c>
      <c r="C16" s="12"/>
      <c r="D16" s="11" t="s">
        <v>26</v>
      </c>
      <c r="E16" s="14">
        <v>415372.83333333302</v>
      </c>
    </row>
    <row r="17" spans="1:5">
      <c r="A17" s="13" t="s">
        <v>27</v>
      </c>
      <c r="B17" s="14">
        <v>3199.56222222222</v>
      </c>
      <c r="C17" s="12"/>
      <c r="D17" s="13"/>
      <c r="E17" s="14"/>
    </row>
    <row r="18" spans="1:5">
      <c r="A18" s="13" t="s">
        <v>28</v>
      </c>
      <c r="B18" s="14">
        <v>116269.123703704</v>
      </c>
      <c r="C18" s="12"/>
      <c r="D18" s="11" t="s">
        <v>29</v>
      </c>
      <c r="E18" s="14">
        <v>2011632.36666667</v>
      </c>
    </row>
    <row r="19" spans="1:5">
      <c r="A19" s="13" t="s">
        <v>30</v>
      </c>
      <c r="B19" s="14">
        <v>504.40814814814797</v>
      </c>
      <c r="C19" s="12"/>
      <c r="D19" s="13"/>
      <c r="E19" s="14"/>
    </row>
    <row r="20" spans="1:5">
      <c r="A20" s="13" t="s">
        <v>31</v>
      </c>
      <c r="B20" s="14">
        <v>48865.645185185203</v>
      </c>
      <c r="C20" s="12"/>
      <c r="D20" s="11" t="s">
        <v>32</v>
      </c>
      <c r="E20" s="14"/>
    </row>
    <row r="21" spans="1:5">
      <c r="A21" s="13" t="s">
        <v>33</v>
      </c>
      <c r="B21" s="14">
        <v>6827.1466666666702</v>
      </c>
      <c r="C21" s="12"/>
      <c r="D21" s="13" t="s">
        <v>34</v>
      </c>
      <c r="E21" s="14">
        <v>851301.99703703704</v>
      </c>
    </row>
    <row r="22" spans="1:5">
      <c r="A22" s="13" t="s">
        <v>35</v>
      </c>
      <c r="B22" s="14">
        <v>117773.787407407</v>
      </c>
      <c r="C22" s="12"/>
      <c r="D22" s="11"/>
      <c r="E22" s="14"/>
    </row>
    <row r="23" spans="1:5">
      <c r="A23" s="13" t="s">
        <v>36</v>
      </c>
      <c r="B23" s="14">
        <v>54094.080740740697</v>
      </c>
      <c r="C23" s="12"/>
      <c r="D23" s="13" t="s">
        <v>3</v>
      </c>
      <c r="E23" s="14">
        <v>989898.39481481502</v>
      </c>
    </row>
    <row r="24" spans="1:5">
      <c r="A24" s="13" t="s">
        <v>37</v>
      </c>
      <c r="B24" s="14">
        <v>32541.074814814801</v>
      </c>
      <c r="C24" s="12"/>
      <c r="D24" s="11"/>
      <c r="E24" s="14"/>
    </row>
    <row r="25" spans="1:5">
      <c r="A25" s="13" t="s">
        <v>38</v>
      </c>
      <c r="B25" s="14">
        <v>3704.28296296296</v>
      </c>
      <c r="C25" s="12"/>
      <c r="D25" s="13" t="s">
        <v>4</v>
      </c>
      <c r="E25" s="14">
        <v>170431.97481481501</v>
      </c>
    </row>
    <row r="26" spans="1:5">
      <c r="A26" s="11" t="s">
        <v>39</v>
      </c>
      <c r="B26" s="14">
        <v>138861.83185185201</v>
      </c>
      <c r="C26" s="12"/>
      <c r="D26" s="11"/>
      <c r="E26" s="14"/>
    </row>
    <row r="27" spans="1:5">
      <c r="A27" s="13" t="s">
        <v>81</v>
      </c>
      <c r="B27" s="14">
        <v>1190318.6214814801</v>
      </c>
      <c r="C27" s="12"/>
      <c r="D27" s="11" t="s">
        <v>5</v>
      </c>
      <c r="E27" s="14">
        <v>2011632.36666667</v>
      </c>
    </row>
    <row r="28" spans="1:5">
      <c r="A28" s="13"/>
      <c r="B28" s="14"/>
      <c r="C28" s="12"/>
      <c r="D28" s="11"/>
      <c r="E28" s="14"/>
    </row>
    <row r="29" spans="1:5">
      <c r="A29" s="13" t="s">
        <v>40</v>
      </c>
      <c r="B29" s="14">
        <v>131147.28</v>
      </c>
      <c r="C29" s="12"/>
      <c r="D29" s="13" t="s">
        <v>41</v>
      </c>
      <c r="E29" s="14"/>
    </row>
    <row r="30" spans="1:5">
      <c r="A30" s="11"/>
      <c r="B30" s="14"/>
      <c r="C30" s="12"/>
      <c r="D30" s="13"/>
      <c r="E30" s="14"/>
    </row>
    <row r="31" spans="1:5">
      <c r="A31" s="13" t="s">
        <v>42</v>
      </c>
      <c r="B31" s="14"/>
      <c r="C31" s="12"/>
      <c r="D31" s="11" t="s">
        <v>72</v>
      </c>
      <c r="E31" s="14">
        <v>131.934074074074</v>
      </c>
    </row>
    <row r="32" spans="1:5">
      <c r="A32" s="13" t="s">
        <v>43</v>
      </c>
      <c r="B32" s="14">
        <v>8242.5318518518507</v>
      </c>
      <c r="C32" s="12"/>
      <c r="D32" s="11" t="s">
        <v>73</v>
      </c>
      <c r="E32" s="14">
        <v>101</v>
      </c>
    </row>
    <row r="33" spans="1:5">
      <c r="A33" s="13" t="s">
        <v>44</v>
      </c>
      <c r="B33" s="14">
        <v>0</v>
      </c>
      <c r="C33" s="12"/>
      <c r="D33" s="11"/>
      <c r="E33" s="15"/>
    </row>
    <row r="34" spans="1:5">
      <c r="A34" s="11" t="s">
        <v>45</v>
      </c>
      <c r="B34" s="14">
        <v>8242.5318518518507</v>
      </c>
      <c r="C34" s="12"/>
      <c r="D34" s="13" t="s">
        <v>2</v>
      </c>
      <c r="E34" s="15"/>
    </row>
    <row r="35" spans="1:5">
      <c r="A35" s="13"/>
      <c r="B35" s="14"/>
      <c r="C35" s="12"/>
      <c r="D35" s="11"/>
      <c r="E35" s="15"/>
    </row>
    <row r="36" spans="1:5">
      <c r="A36" s="11" t="s">
        <v>46</v>
      </c>
      <c r="B36" s="14">
        <v>29633.3511111111</v>
      </c>
      <c r="C36" s="12"/>
      <c r="D36" s="13" t="s">
        <v>47</v>
      </c>
      <c r="E36" s="16">
        <v>9.2742814814814807</v>
      </c>
    </row>
    <row r="37" spans="1:5">
      <c r="A37" s="13" t="s">
        <v>48</v>
      </c>
      <c r="B37" s="14">
        <v>0.125925925925926</v>
      </c>
      <c r="C37" s="12"/>
      <c r="D37" s="13" t="s">
        <v>49</v>
      </c>
      <c r="E37" s="17">
        <v>7</v>
      </c>
    </row>
    <row r="38" spans="1:5">
      <c r="A38" s="11" t="s">
        <v>50</v>
      </c>
      <c r="B38" s="14">
        <v>29633.477037036999</v>
      </c>
      <c r="C38" s="12"/>
      <c r="D38" s="12" t="s">
        <v>51</v>
      </c>
      <c r="E38" s="18">
        <v>9.8050139275765993</v>
      </c>
    </row>
    <row r="39" spans="1:5">
      <c r="A39" s="13"/>
      <c r="B39" s="14"/>
      <c r="C39" s="12"/>
      <c r="D39" s="12" t="s">
        <v>52</v>
      </c>
      <c r="E39" s="16">
        <v>23.8650852483321</v>
      </c>
    </row>
    <row r="40" spans="1:5">
      <c r="A40" s="13" t="s">
        <v>53</v>
      </c>
      <c r="B40" s="14">
        <v>-21390.945185185199</v>
      </c>
      <c r="C40" s="12"/>
      <c r="D40" s="12"/>
      <c r="E40" s="15"/>
    </row>
    <row r="41" spans="1:5">
      <c r="A41" s="11"/>
      <c r="B41" s="14"/>
      <c r="C41" s="12"/>
      <c r="D41" s="12" t="s">
        <v>54</v>
      </c>
      <c r="E41" s="14">
        <v>64</v>
      </c>
    </row>
    <row r="42" spans="1:5">
      <c r="A42" s="13" t="s">
        <v>55</v>
      </c>
      <c r="B42" s="14">
        <v>109756.334814815</v>
      </c>
      <c r="C42" s="12"/>
      <c r="D42" s="12" t="s">
        <v>56</v>
      </c>
      <c r="E42" s="14">
        <v>1350</v>
      </c>
    </row>
    <row r="43" spans="1:5">
      <c r="A43" s="13"/>
      <c r="B43" s="14"/>
      <c r="C43" s="12"/>
    </row>
    <row r="44" spans="1:5">
      <c r="A44" s="12"/>
      <c r="B44" s="19"/>
      <c r="C44" s="12"/>
      <c r="D44" s="12"/>
    </row>
    <row r="45" spans="1:5">
      <c r="A45" s="12"/>
      <c r="B45" s="19"/>
      <c r="C45" s="12"/>
      <c r="D45" s="12"/>
    </row>
    <row r="46" spans="1:5">
      <c r="A46" s="12"/>
      <c r="B46" s="19"/>
      <c r="C46" s="12"/>
      <c r="D46" s="12"/>
    </row>
    <row r="47" spans="1:5">
      <c r="A47" s="12"/>
      <c r="B47" s="19"/>
      <c r="C47" s="12"/>
      <c r="D47" s="12"/>
    </row>
    <row r="48" spans="1:5">
      <c r="A48" s="12"/>
      <c r="C48" s="12"/>
      <c r="D48" s="12"/>
    </row>
    <row r="49" spans="1:4">
      <c r="A49" s="12"/>
      <c r="C49" s="12"/>
      <c r="D49" s="12"/>
    </row>
    <row r="50" spans="1:4">
      <c r="A50" s="12"/>
      <c r="C50" s="12"/>
      <c r="D50" s="12"/>
    </row>
    <row r="51" spans="1:4">
      <c r="C51" s="12"/>
      <c r="D51" s="12"/>
    </row>
  </sheetData>
  <mergeCells count="3">
    <mergeCell ref="A2:E2"/>
    <mergeCell ref="A4:E4"/>
    <mergeCell ref="A5:E5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3.5"/>
  <cols>
    <col min="1" max="1" width="29.26953125" style="1" customWidth="1"/>
    <col min="2" max="6" width="10.26953125" style="1" customWidth="1"/>
    <col min="7" max="7" width="10.26953125" style="2" customWidth="1"/>
    <col min="8" max="16384" width="11.453125" style="1"/>
  </cols>
  <sheetData>
    <row r="1" spans="1:7">
      <c r="G1" s="59" t="s">
        <v>103</v>
      </c>
    </row>
    <row r="2" spans="1:7" ht="34.5" customHeight="1" thickBot="1">
      <c r="A2" s="51" t="s">
        <v>88</v>
      </c>
      <c r="B2" s="51"/>
      <c r="C2" s="51"/>
      <c r="D2" s="51"/>
      <c r="E2" s="51"/>
      <c r="F2" s="51"/>
      <c r="G2" s="51"/>
    </row>
    <row r="3" spans="1:7" ht="13" customHeight="1">
      <c r="A3" s="23"/>
      <c r="B3" s="24"/>
      <c r="C3" s="52" t="s">
        <v>70</v>
      </c>
      <c r="D3" s="53"/>
      <c r="E3" s="53"/>
      <c r="F3" s="54"/>
      <c r="G3" s="25"/>
    </row>
    <row r="4" spans="1:7" ht="13" customHeight="1">
      <c r="A4" s="55" t="s">
        <v>68</v>
      </c>
      <c r="B4" s="26" t="s">
        <v>69</v>
      </c>
      <c r="C4" s="56" t="s">
        <v>6</v>
      </c>
      <c r="D4" s="27" t="s">
        <v>7</v>
      </c>
      <c r="E4" s="27" t="s">
        <v>8</v>
      </c>
      <c r="F4" s="56" t="s">
        <v>89</v>
      </c>
      <c r="G4" s="58" t="s">
        <v>71</v>
      </c>
    </row>
    <row r="5" spans="1:7" ht="13" customHeight="1">
      <c r="A5" s="55"/>
      <c r="B5" s="26" t="s">
        <v>9</v>
      </c>
      <c r="C5" s="57"/>
      <c r="D5" s="26" t="s">
        <v>90</v>
      </c>
      <c r="E5" s="26" t="s">
        <v>91</v>
      </c>
      <c r="F5" s="57"/>
      <c r="G5" s="58"/>
    </row>
    <row r="6" spans="1:7" ht="13" customHeight="1">
      <c r="A6" s="28" t="s">
        <v>74</v>
      </c>
      <c r="B6" s="29">
        <v>790734</v>
      </c>
      <c r="C6" s="29">
        <v>47537</v>
      </c>
      <c r="D6" s="29">
        <v>47461</v>
      </c>
      <c r="E6" s="29">
        <v>76</v>
      </c>
      <c r="F6" s="29">
        <f>SUM(C6-D6-E6)</f>
        <v>0</v>
      </c>
      <c r="G6" s="30">
        <v>16.63</v>
      </c>
    </row>
    <row r="7" spans="1:7" ht="13" customHeight="1">
      <c r="A7" s="28" t="s">
        <v>94</v>
      </c>
      <c r="B7" s="29">
        <v>278117</v>
      </c>
      <c r="C7" s="29">
        <v>1567</v>
      </c>
      <c r="D7" s="29">
        <v>1567</v>
      </c>
      <c r="E7" s="29">
        <v>0</v>
      </c>
      <c r="F7" s="29">
        <f t="shared" ref="F7:F16" si="0">SUM(C7-D7-E7)</f>
        <v>0</v>
      </c>
      <c r="G7" s="30">
        <v>177.47</v>
      </c>
    </row>
    <row r="8" spans="1:7" ht="13" customHeight="1">
      <c r="A8" s="28" t="s">
        <v>95</v>
      </c>
      <c r="B8" s="29">
        <v>232768</v>
      </c>
      <c r="C8" s="29">
        <v>625</v>
      </c>
      <c r="D8" s="29">
        <v>129</v>
      </c>
      <c r="E8" s="29">
        <v>496</v>
      </c>
      <c r="F8" s="29">
        <f t="shared" si="0"/>
        <v>0</v>
      </c>
      <c r="G8" s="30">
        <v>372.24</v>
      </c>
    </row>
    <row r="9" spans="1:7" ht="13" customHeight="1">
      <c r="A9" s="28" t="s">
        <v>96</v>
      </c>
      <c r="B9" s="29">
        <v>75736</v>
      </c>
      <c r="C9" s="29">
        <v>2647</v>
      </c>
      <c r="D9" s="29">
        <v>2426</v>
      </c>
      <c r="E9" s="29">
        <v>221</v>
      </c>
      <c r="F9" s="29">
        <f t="shared" si="0"/>
        <v>0</v>
      </c>
      <c r="G9" s="30">
        <v>28.61</v>
      </c>
    </row>
    <row r="10" spans="1:7" ht="13" customHeight="1">
      <c r="A10" s="28" t="s">
        <v>76</v>
      </c>
      <c r="B10" s="29">
        <v>54082</v>
      </c>
      <c r="C10" s="29">
        <v>7812</v>
      </c>
      <c r="D10" s="29">
        <v>7303</v>
      </c>
      <c r="E10" s="29">
        <v>509</v>
      </c>
      <c r="F10" s="29">
        <f t="shared" si="0"/>
        <v>0</v>
      </c>
      <c r="G10" s="30">
        <v>6.92</v>
      </c>
    </row>
    <row r="11" spans="1:7" ht="13" customHeight="1">
      <c r="A11" s="28" t="s">
        <v>79</v>
      </c>
      <c r="B11" s="29">
        <v>51024</v>
      </c>
      <c r="C11" s="29">
        <v>1835</v>
      </c>
      <c r="D11" s="29">
        <v>1835</v>
      </c>
      <c r="E11" s="29">
        <v>0</v>
      </c>
      <c r="F11" s="29">
        <f t="shared" si="0"/>
        <v>0</v>
      </c>
      <c r="G11" s="30">
        <v>27.81</v>
      </c>
    </row>
    <row r="12" spans="1:7" ht="13" customHeight="1">
      <c r="A12" s="28" t="s">
        <v>75</v>
      </c>
      <c r="B12" s="29">
        <v>50449</v>
      </c>
      <c r="C12" s="29">
        <v>4698</v>
      </c>
      <c r="D12" s="29">
        <v>4638</v>
      </c>
      <c r="E12" s="29">
        <v>60</v>
      </c>
      <c r="F12" s="29">
        <f t="shared" si="0"/>
        <v>0</v>
      </c>
      <c r="G12" s="30">
        <v>10.74</v>
      </c>
    </row>
    <row r="13" spans="1:7" ht="13" customHeight="1">
      <c r="A13" s="28" t="s">
        <v>97</v>
      </c>
      <c r="B13" s="29">
        <v>46634</v>
      </c>
      <c r="C13" s="29">
        <v>756</v>
      </c>
      <c r="D13" s="29">
        <v>43</v>
      </c>
      <c r="E13" s="29">
        <v>713</v>
      </c>
      <c r="F13" s="29">
        <f t="shared" si="0"/>
        <v>0</v>
      </c>
      <c r="G13" s="30">
        <v>61.69</v>
      </c>
    </row>
    <row r="14" spans="1:7" customFormat="1" ht="13" customHeight="1">
      <c r="A14" s="28" t="s">
        <v>98</v>
      </c>
      <c r="B14" s="29">
        <v>32190</v>
      </c>
      <c r="C14" s="29">
        <v>2781</v>
      </c>
      <c r="D14" s="29">
        <v>2610</v>
      </c>
      <c r="E14" s="29">
        <v>171</v>
      </c>
      <c r="F14" s="29">
        <f t="shared" si="0"/>
        <v>0</v>
      </c>
      <c r="G14" s="30">
        <v>11.58</v>
      </c>
    </row>
    <row r="15" spans="1:7" ht="13" customHeight="1">
      <c r="A15" s="28" t="s">
        <v>99</v>
      </c>
      <c r="B15" s="29">
        <v>27468</v>
      </c>
      <c r="C15" s="29">
        <v>585</v>
      </c>
      <c r="D15" s="29">
        <v>525</v>
      </c>
      <c r="E15" s="29">
        <v>60</v>
      </c>
      <c r="F15" s="29">
        <f t="shared" si="0"/>
        <v>0</v>
      </c>
      <c r="G15" s="30">
        <v>46.93</v>
      </c>
    </row>
    <row r="16" spans="1:7" ht="13" customHeight="1">
      <c r="A16" s="28" t="s">
        <v>78</v>
      </c>
      <c r="B16" s="29">
        <v>91113</v>
      </c>
      <c r="C16" s="29">
        <v>12243</v>
      </c>
      <c r="D16" s="29">
        <v>8852</v>
      </c>
      <c r="E16" s="29">
        <v>3391</v>
      </c>
      <c r="F16" s="29">
        <f t="shared" si="0"/>
        <v>0</v>
      </c>
      <c r="G16" s="30">
        <v>7.44</v>
      </c>
    </row>
    <row r="17" spans="1:7" ht="13" customHeight="1" thickBot="1">
      <c r="A17" s="31" t="s">
        <v>83</v>
      </c>
      <c r="B17" s="32">
        <v>1730315</v>
      </c>
      <c r="C17" s="32">
        <v>83087</v>
      </c>
      <c r="D17" s="32">
        <v>77390</v>
      </c>
      <c r="E17" s="32">
        <v>5697</v>
      </c>
      <c r="F17" s="32">
        <f>SUM(F6:F16)</f>
        <v>0</v>
      </c>
      <c r="G17" s="33">
        <v>20.83</v>
      </c>
    </row>
    <row r="18" spans="1:7" ht="22.5" customHeight="1">
      <c r="A18" s="49" t="s">
        <v>62</v>
      </c>
      <c r="B18" s="50"/>
      <c r="C18" s="50"/>
      <c r="D18" s="50"/>
      <c r="E18" s="50"/>
      <c r="F18" s="50"/>
      <c r="G18" s="50"/>
    </row>
    <row r="19" spans="1:7">
      <c r="A19" s="5" t="s">
        <v>63</v>
      </c>
      <c r="B19" s="6"/>
      <c r="C19" s="6"/>
      <c r="D19" s="6"/>
      <c r="E19" s="6"/>
      <c r="F19" s="6"/>
      <c r="G19" s="7"/>
    </row>
    <row r="20" spans="1:7">
      <c r="A20" s="5" t="s">
        <v>64</v>
      </c>
      <c r="B20" s="6"/>
      <c r="C20" s="6"/>
      <c r="D20" s="6"/>
      <c r="E20" s="6"/>
      <c r="F20" s="6"/>
      <c r="G20" s="7"/>
    </row>
    <row r="21" spans="1:7">
      <c r="A21" s="5" t="s">
        <v>65</v>
      </c>
      <c r="B21" s="6"/>
      <c r="C21" s="6"/>
      <c r="D21" s="6"/>
      <c r="E21" s="6"/>
      <c r="F21" s="6"/>
      <c r="G21" s="7"/>
    </row>
    <row r="22" spans="1:7">
      <c r="A22" s="5" t="s">
        <v>66</v>
      </c>
      <c r="B22" s="6"/>
      <c r="C22" s="6"/>
      <c r="D22" s="6"/>
      <c r="E22" s="6"/>
      <c r="F22" s="6"/>
      <c r="G22" s="7"/>
    </row>
    <row r="23" spans="1:7">
      <c r="A23" s="5"/>
    </row>
  </sheetData>
  <mergeCells count="7"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workbookViewId="0"/>
  </sheetViews>
  <sheetFormatPr baseColWidth="10" defaultColWidth="11.453125" defaultRowHeight="14.5"/>
  <cols>
    <col min="1" max="1" width="36.7265625" style="10" bestFit="1" customWidth="1"/>
    <col min="2" max="2" width="11.453125" style="12"/>
    <col min="3" max="3" width="11.453125" style="10"/>
    <col min="4" max="4" width="35.54296875" style="10" bestFit="1" customWidth="1"/>
    <col min="5" max="5" width="11.453125" style="12"/>
    <col min="6" max="16384" width="11.453125" style="10"/>
  </cols>
  <sheetData>
    <row r="1" spans="1:5" ht="15.5">
      <c r="A1" s="20" t="s">
        <v>11</v>
      </c>
      <c r="B1" s="21"/>
      <c r="C1" s="21"/>
      <c r="D1" s="21"/>
      <c r="E1" s="59" t="s">
        <v>103</v>
      </c>
    </row>
    <row r="2" spans="1:5" ht="15.5">
      <c r="A2" s="48" t="s">
        <v>87</v>
      </c>
      <c r="B2" s="48"/>
      <c r="C2" s="48"/>
      <c r="D2" s="48"/>
      <c r="E2" s="48"/>
    </row>
    <row r="3" spans="1:5" ht="12.75" customHeight="1">
      <c r="A3" s="22"/>
      <c r="B3" s="21"/>
      <c r="C3" s="21"/>
      <c r="D3" s="21"/>
      <c r="E3" s="21"/>
    </row>
    <row r="4" spans="1:5" ht="15.5">
      <c r="A4" s="48" t="s">
        <v>58</v>
      </c>
      <c r="B4" s="48"/>
      <c r="C4" s="48"/>
      <c r="D4" s="48"/>
      <c r="E4" s="48"/>
    </row>
    <row r="5" spans="1:5" ht="15.5">
      <c r="A5" s="48" t="s">
        <v>61</v>
      </c>
      <c r="B5" s="48"/>
      <c r="C5" s="48"/>
      <c r="D5" s="48"/>
      <c r="E5" s="48"/>
    </row>
    <row r="6" spans="1:5">
      <c r="A6" s="11" t="s">
        <v>0</v>
      </c>
      <c r="C6" s="12"/>
      <c r="D6" s="11" t="s">
        <v>1</v>
      </c>
    </row>
    <row r="7" spans="1:5">
      <c r="A7" s="11"/>
      <c r="C7" s="12"/>
      <c r="D7" s="11"/>
    </row>
    <row r="8" spans="1:5">
      <c r="A8" s="13" t="s">
        <v>12</v>
      </c>
      <c r="B8" s="14"/>
      <c r="C8" s="12"/>
      <c r="D8" s="13" t="s">
        <v>13</v>
      </c>
      <c r="E8" s="14"/>
    </row>
    <row r="9" spans="1:5">
      <c r="A9" s="11" t="s">
        <v>14</v>
      </c>
      <c r="B9" s="14">
        <v>5604729.8229508204</v>
      </c>
      <c r="C9" s="12"/>
      <c r="D9" s="13" t="s">
        <v>15</v>
      </c>
      <c r="E9" s="14">
        <v>7070198.6754098404</v>
      </c>
    </row>
    <row r="10" spans="1:5">
      <c r="A10" s="13"/>
      <c r="B10" s="14"/>
      <c r="C10" s="12"/>
      <c r="D10" s="13" t="s">
        <v>16</v>
      </c>
      <c r="E10" s="14">
        <v>4678661.21639344</v>
      </c>
    </row>
    <row r="11" spans="1:5">
      <c r="A11" s="13" t="s">
        <v>17</v>
      </c>
      <c r="B11" s="14"/>
      <c r="C11" s="12"/>
      <c r="D11" s="13" t="s">
        <v>18</v>
      </c>
      <c r="E11" s="14">
        <v>826196.43606557394</v>
      </c>
    </row>
    <row r="12" spans="1:5">
      <c r="A12" s="13" t="s">
        <v>19</v>
      </c>
      <c r="B12" s="14">
        <v>120903.655737705</v>
      </c>
      <c r="C12" s="12"/>
      <c r="D12" s="11" t="s">
        <v>20</v>
      </c>
      <c r="E12" s="14">
        <v>12575056.327868899</v>
      </c>
    </row>
    <row r="13" spans="1:5">
      <c r="A13" s="13" t="s">
        <v>82</v>
      </c>
      <c r="B13" s="14">
        <v>71040.201639344305</v>
      </c>
      <c r="C13" s="12"/>
      <c r="D13" s="11"/>
      <c r="E13" s="14"/>
    </row>
    <row r="14" spans="1:5">
      <c r="A14" s="13" t="s">
        <v>21</v>
      </c>
      <c r="B14" s="14">
        <v>2259021.6278688498</v>
      </c>
      <c r="C14" s="12"/>
      <c r="D14" s="13" t="s">
        <v>22</v>
      </c>
      <c r="E14" s="14">
        <v>872757.47868852504</v>
      </c>
    </row>
    <row r="15" spans="1:5">
      <c r="A15" s="13" t="s">
        <v>23</v>
      </c>
      <c r="B15" s="14">
        <v>43333.422950819702</v>
      </c>
      <c r="C15" s="12"/>
      <c r="D15" s="13" t="s">
        <v>24</v>
      </c>
      <c r="E15" s="14">
        <v>1898319.0622950799</v>
      </c>
    </row>
    <row r="16" spans="1:5">
      <c r="A16" s="13" t="s">
        <v>25</v>
      </c>
      <c r="B16" s="14">
        <v>20230.186885245901</v>
      </c>
      <c r="C16" s="12"/>
      <c r="D16" s="11" t="s">
        <v>26</v>
      </c>
      <c r="E16" s="14">
        <v>2771076.5409836099</v>
      </c>
    </row>
    <row r="17" spans="1:5">
      <c r="A17" s="13" t="s">
        <v>27</v>
      </c>
      <c r="B17" s="14">
        <v>13159.7114754098</v>
      </c>
      <c r="C17" s="12"/>
      <c r="D17" s="13"/>
      <c r="E17" s="14"/>
    </row>
    <row r="18" spans="1:5">
      <c r="A18" s="13" t="s">
        <v>28</v>
      </c>
      <c r="B18" s="14">
        <v>385409.05245901598</v>
      </c>
      <c r="C18" s="12"/>
      <c r="D18" s="11" t="s">
        <v>29</v>
      </c>
      <c r="E18" s="14">
        <v>15346132.8688525</v>
      </c>
    </row>
    <row r="19" spans="1:5">
      <c r="A19" s="13" t="s">
        <v>30</v>
      </c>
      <c r="B19" s="14">
        <v>291373.449180328</v>
      </c>
      <c r="C19" s="12"/>
      <c r="D19" s="13"/>
      <c r="E19" s="14"/>
    </row>
    <row r="20" spans="1:5">
      <c r="A20" s="13" t="s">
        <v>31</v>
      </c>
      <c r="B20" s="14">
        <v>352178.04262295098</v>
      </c>
      <c r="C20" s="12"/>
      <c r="D20" s="11" t="s">
        <v>32</v>
      </c>
      <c r="E20" s="14"/>
    </row>
    <row r="21" spans="1:5">
      <c r="A21" s="13" t="s">
        <v>33</v>
      </c>
      <c r="B21" s="14">
        <v>41735.818032786898</v>
      </c>
      <c r="C21" s="12"/>
      <c r="D21" s="13" t="s">
        <v>34</v>
      </c>
      <c r="E21" s="14">
        <v>3303712.8983606598</v>
      </c>
    </row>
    <row r="22" spans="1:5">
      <c r="A22" s="13" t="s">
        <v>35</v>
      </c>
      <c r="B22" s="14">
        <v>531581.51639344299</v>
      </c>
      <c r="C22" s="12"/>
      <c r="D22" s="11"/>
      <c r="E22" s="14"/>
    </row>
    <row r="23" spans="1:5">
      <c r="A23" s="13" t="s">
        <v>36</v>
      </c>
      <c r="B23" s="14">
        <v>204901.09508196701</v>
      </c>
      <c r="C23" s="12"/>
      <c r="D23" s="13" t="s">
        <v>3</v>
      </c>
      <c r="E23" s="14">
        <v>10363371.106557401</v>
      </c>
    </row>
    <row r="24" spans="1:5">
      <c r="A24" s="13" t="s">
        <v>37</v>
      </c>
      <c r="B24" s="14">
        <v>95596.511475409803</v>
      </c>
      <c r="C24" s="12"/>
      <c r="D24" s="11"/>
      <c r="E24" s="14"/>
    </row>
    <row r="25" spans="1:5">
      <c r="A25" s="13" t="s">
        <v>38</v>
      </c>
      <c r="B25" s="14">
        <v>24717.8229508197</v>
      </c>
      <c r="C25" s="12"/>
      <c r="D25" s="13" t="s">
        <v>4</v>
      </c>
      <c r="E25" s="14">
        <v>1679048.8639344301</v>
      </c>
    </row>
    <row r="26" spans="1:5">
      <c r="A26" s="11" t="s">
        <v>39</v>
      </c>
      <c r="B26" s="14">
        <v>554313.834426229</v>
      </c>
      <c r="C26" s="12"/>
      <c r="D26" s="11"/>
      <c r="E26" s="14"/>
    </row>
    <row r="27" spans="1:5">
      <c r="A27" s="13" t="s">
        <v>81</v>
      </c>
      <c r="B27" s="14">
        <v>5009495.9491803301</v>
      </c>
      <c r="C27" s="12"/>
      <c r="D27" s="11" t="s">
        <v>5</v>
      </c>
      <c r="E27" s="14">
        <v>15346132.8688525</v>
      </c>
    </row>
    <row r="28" spans="1:5">
      <c r="A28" s="13"/>
      <c r="B28" s="14"/>
      <c r="C28" s="12"/>
      <c r="D28" s="11"/>
      <c r="E28" s="14"/>
    </row>
    <row r="29" spans="1:5">
      <c r="A29" s="13" t="s">
        <v>40</v>
      </c>
      <c r="B29" s="14">
        <v>595233.87377049203</v>
      </c>
      <c r="C29" s="12"/>
      <c r="D29" s="13" t="s">
        <v>41</v>
      </c>
      <c r="E29" s="14"/>
    </row>
    <row r="30" spans="1:5">
      <c r="A30" s="11"/>
      <c r="B30" s="14"/>
      <c r="C30" s="12"/>
      <c r="D30" s="13"/>
      <c r="E30" s="14"/>
    </row>
    <row r="31" spans="1:5">
      <c r="A31" s="13" t="s">
        <v>42</v>
      </c>
      <c r="B31" s="14"/>
      <c r="C31" s="12"/>
      <c r="D31" s="11" t="s">
        <v>72</v>
      </c>
      <c r="E31" s="14">
        <v>167.467213114754</v>
      </c>
    </row>
    <row r="32" spans="1:5">
      <c r="A32" s="13" t="s">
        <v>43</v>
      </c>
      <c r="B32" s="14">
        <v>42853.086885245903</v>
      </c>
      <c r="C32" s="12"/>
      <c r="D32" s="11" t="s">
        <v>73</v>
      </c>
      <c r="E32" s="14">
        <v>132</v>
      </c>
    </row>
    <row r="33" spans="1:5">
      <c r="A33" s="13" t="s">
        <v>44</v>
      </c>
      <c r="B33" s="14">
        <v>98.213114754098399</v>
      </c>
      <c r="C33" s="12"/>
      <c r="D33" s="11"/>
      <c r="E33" s="15"/>
    </row>
    <row r="34" spans="1:5">
      <c r="A34" s="11" t="s">
        <v>45</v>
      </c>
      <c r="B34" s="14">
        <v>42951.3</v>
      </c>
      <c r="C34" s="12"/>
      <c r="D34" s="13" t="s">
        <v>2</v>
      </c>
      <c r="E34" s="15"/>
    </row>
    <row r="35" spans="1:5">
      <c r="A35" s="13"/>
      <c r="B35" s="14"/>
      <c r="C35" s="12"/>
      <c r="D35" s="11"/>
      <c r="E35" s="15"/>
    </row>
    <row r="36" spans="1:5">
      <c r="A36" s="11" t="s">
        <v>46</v>
      </c>
      <c r="B36" s="14">
        <v>363308.87377049198</v>
      </c>
      <c r="C36" s="12"/>
      <c r="D36" s="13" t="s">
        <v>47</v>
      </c>
      <c r="E36" s="16">
        <v>16.0006065573771</v>
      </c>
    </row>
    <row r="37" spans="1:5">
      <c r="A37" s="13" t="s">
        <v>48</v>
      </c>
      <c r="B37" s="14">
        <v>1492.7065573770501</v>
      </c>
      <c r="C37" s="12"/>
      <c r="D37" s="13" t="s">
        <v>49</v>
      </c>
      <c r="E37" s="14">
        <v>263.02857142857101</v>
      </c>
    </row>
    <row r="38" spans="1:5">
      <c r="A38" s="11" t="s">
        <v>50</v>
      </c>
      <c r="B38" s="14">
        <v>364801.58032786899</v>
      </c>
      <c r="C38" s="12"/>
      <c r="D38" s="12" t="s">
        <v>51</v>
      </c>
      <c r="E38" s="14">
        <v>52.124183006536001</v>
      </c>
    </row>
    <row r="39" spans="1:5">
      <c r="A39" s="13"/>
      <c r="B39" s="14"/>
      <c r="C39" s="12"/>
      <c r="D39" s="12" t="s">
        <v>52</v>
      </c>
      <c r="E39" s="16">
        <v>25.934426229508201</v>
      </c>
    </row>
    <row r="40" spans="1:5">
      <c r="A40" s="13" t="s">
        <v>53</v>
      </c>
      <c r="B40" s="14">
        <v>-321850.280327869</v>
      </c>
      <c r="C40" s="12"/>
      <c r="D40" s="12"/>
      <c r="E40" s="18"/>
    </row>
    <row r="41" spans="1:5">
      <c r="A41" s="11"/>
      <c r="B41" s="14"/>
      <c r="C41" s="12"/>
      <c r="D41" s="12" t="s">
        <v>54</v>
      </c>
      <c r="E41" s="18">
        <v>123</v>
      </c>
    </row>
    <row r="42" spans="1:5">
      <c r="A42" s="13" t="s">
        <v>55</v>
      </c>
      <c r="B42" s="14">
        <v>273383.59344262298</v>
      </c>
      <c r="C42" s="12"/>
      <c r="D42" s="12" t="s">
        <v>56</v>
      </c>
      <c r="E42" s="18">
        <v>610</v>
      </c>
    </row>
    <row r="43" spans="1:5">
      <c r="A43" s="13"/>
      <c r="B43" s="14"/>
      <c r="C43" s="12"/>
      <c r="E43" s="10"/>
    </row>
    <row r="44" spans="1:5">
      <c r="A44" s="12"/>
      <c r="B44" s="19"/>
      <c r="C44" s="12"/>
      <c r="D44" s="12"/>
    </row>
    <row r="45" spans="1:5">
      <c r="A45" s="12"/>
      <c r="B45" s="19"/>
      <c r="C45" s="12"/>
      <c r="D45" s="12"/>
    </row>
    <row r="46" spans="1:5">
      <c r="A46" s="12"/>
      <c r="B46" s="19"/>
      <c r="C46" s="12"/>
      <c r="D46" s="12"/>
    </row>
    <row r="47" spans="1:5">
      <c r="B47" s="19"/>
      <c r="C47" s="12"/>
      <c r="D47" s="12"/>
    </row>
  </sheetData>
  <mergeCells count="3">
    <mergeCell ref="A2:E2"/>
    <mergeCell ref="A4:E4"/>
    <mergeCell ref="A5:E5"/>
  </mergeCells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53125" defaultRowHeight="13.5"/>
  <cols>
    <col min="1" max="1" width="29.26953125" style="3" customWidth="1"/>
    <col min="2" max="6" width="10.26953125" style="3" customWidth="1"/>
    <col min="7" max="7" width="10.26953125" style="4" customWidth="1"/>
    <col min="8" max="16384" width="11.453125" style="3"/>
  </cols>
  <sheetData>
    <row r="1" spans="1:7">
      <c r="G1" s="59" t="s">
        <v>103</v>
      </c>
    </row>
    <row r="2" spans="1:7" ht="34.5" customHeight="1" thickBot="1">
      <c r="A2" s="51" t="s">
        <v>92</v>
      </c>
      <c r="B2" s="51"/>
      <c r="C2" s="51"/>
      <c r="D2" s="51"/>
      <c r="E2" s="51"/>
      <c r="F2" s="51"/>
      <c r="G2" s="51"/>
    </row>
    <row r="3" spans="1:7" ht="13" customHeight="1">
      <c r="A3" s="23"/>
      <c r="B3" s="24"/>
      <c r="C3" s="52" t="s">
        <v>70</v>
      </c>
      <c r="D3" s="53"/>
      <c r="E3" s="53"/>
      <c r="F3" s="54"/>
      <c r="G3" s="25"/>
    </row>
    <row r="4" spans="1:7" ht="13" customHeight="1">
      <c r="A4" s="55" t="s">
        <v>68</v>
      </c>
      <c r="B4" s="26" t="s">
        <v>69</v>
      </c>
      <c r="C4" s="56" t="s">
        <v>6</v>
      </c>
      <c r="D4" s="27" t="s">
        <v>7</v>
      </c>
      <c r="E4" s="27" t="s">
        <v>8</v>
      </c>
      <c r="F4" s="56" t="s">
        <v>89</v>
      </c>
      <c r="G4" s="58" t="s">
        <v>71</v>
      </c>
    </row>
    <row r="5" spans="1:7" ht="13" customHeight="1">
      <c r="A5" s="55"/>
      <c r="B5" s="26" t="s">
        <v>9</v>
      </c>
      <c r="C5" s="57"/>
      <c r="D5" s="26" t="s">
        <v>90</v>
      </c>
      <c r="E5" s="26" t="s">
        <v>91</v>
      </c>
      <c r="F5" s="57"/>
      <c r="G5" s="58"/>
    </row>
    <row r="6" spans="1:7" ht="13" customHeight="1">
      <c r="A6" s="28" t="s">
        <v>74</v>
      </c>
      <c r="B6" s="29">
        <v>1752686</v>
      </c>
      <c r="C6" s="29">
        <v>99801</v>
      </c>
      <c r="D6" s="29">
        <v>97560</v>
      </c>
      <c r="E6" s="29">
        <v>2241</v>
      </c>
      <c r="F6" s="29">
        <f>SUM(C6-D6-E6)</f>
        <v>0</v>
      </c>
      <c r="G6" s="30">
        <v>17.559999999999999</v>
      </c>
    </row>
    <row r="7" spans="1:7" ht="13" customHeight="1">
      <c r="A7" s="28" t="s">
        <v>76</v>
      </c>
      <c r="B7" s="29">
        <v>264972</v>
      </c>
      <c r="C7" s="29">
        <v>43260</v>
      </c>
      <c r="D7" s="29">
        <v>40154</v>
      </c>
      <c r="E7" s="29">
        <v>3106</v>
      </c>
      <c r="F7" s="29">
        <f t="shared" ref="F7:F16" si="0">SUM(C7-D7-E7)</f>
        <v>0</v>
      </c>
      <c r="G7" s="30">
        <v>6.13</v>
      </c>
    </row>
    <row r="8" spans="1:7" ht="13" customHeight="1">
      <c r="A8" s="28" t="s">
        <v>97</v>
      </c>
      <c r="B8" s="29">
        <v>259762</v>
      </c>
      <c r="C8" s="29">
        <v>3902</v>
      </c>
      <c r="D8" s="29">
        <v>764</v>
      </c>
      <c r="E8" s="29">
        <v>3139</v>
      </c>
      <c r="F8" s="29">
        <v>0</v>
      </c>
      <c r="G8" s="30">
        <v>66.56</v>
      </c>
    </row>
    <row r="9" spans="1:7" ht="13" customHeight="1">
      <c r="A9" s="28" t="s">
        <v>75</v>
      </c>
      <c r="B9" s="29">
        <v>203767</v>
      </c>
      <c r="C9" s="29">
        <v>19486</v>
      </c>
      <c r="D9" s="29">
        <v>18967</v>
      </c>
      <c r="E9" s="29">
        <v>519</v>
      </c>
      <c r="F9" s="29">
        <f t="shared" si="0"/>
        <v>0</v>
      </c>
      <c r="G9" s="30">
        <v>10.46</v>
      </c>
    </row>
    <row r="10" spans="1:7" ht="13" customHeight="1">
      <c r="A10" s="28" t="s">
        <v>100</v>
      </c>
      <c r="B10" s="29">
        <v>185212</v>
      </c>
      <c r="C10" s="29">
        <v>49970</v>
      </c>
      <c r="D10" s="29">
        <v>49905</v>
      </c>
      <c r="E10" s="29">
        <v>65</v>
      </c>
      <c r="F10" s="29">
        <f t="shared" si="0"/>
        <v>0</v>
      </c>
      <c r="G10" s="30">
        <v>3.71</v>
      </c>
    </row>
    <row r="11" spans="1:7" ht="13" customHeight="1">
      <c r="A11" s="28" t="s">
        <v>79</v>
      </c>
      <c r="B11" s="29">
        <v>158472</v>
      </c>
      <c r="C11" s="29">
        <v>5556</v>
      </c>
      <c r="D11" s="29">
        <v>5556</v>
      </c>
      <c r="E11" s="29">
        <v>0</v>
      </c>
      <c r="F11" s="29">
        <f t="shared" si="0"/>
        <v>0</v>
      </c>
      <c r="G11" s="30">
        <v>28.52</v>
      </c>
    </row>
    <row r="12" spans="1:7" ht="13" customHeight="1">
      <c r="A12" s="28" t="s">
        <v>101</v>
      </c>
      <c r="B12" s="29">
        <v>126284</v>
      </c>
      <c r="C12" s="29">
        <v>11666</v>
      </c>
      <c r="D12" s="29">
        <v>8766</v>
      </c>
      <c r="E12" s="29">
        <v>2900</v>
      </c>
      <c r="F12" s="29">
        <f t="shared" si="0"/>
        <v>0</v>
      </c>
      <c r="G12" s="30">
        <v>10.82</v>
      </c>
    </row>
    <row r="13" spans="1:7" ht="13" customHeight="1">
      <c r="A13" s="28" t="s">
        <v>77</v>
      </c>
      <c r="B13" s="29">
        <v>124351</v>
      </c>
      <c r="C13" s="29">
        <v>11146</v>
      </c>
      <c r="D13" s="29">
        <v>1692</v>
      </c>
      <c r="E13" s="29">
        <v>9454</v>
      </c>
      <c r="F13" s="29">
        <f t="shared" si="0"/>
        <v>0</v>
      </c>
      <c r="G13" s="30">
        <v>11.16</v>
      </c>
    </row>
    <row r="14" spans="1:7" ht="13" customHeight="1">
      <c r="A14" s="28" t="s">
        <v>96</v>
      </c>
      <c r="B14" s="29">
        <v>81112</v>
      </c>
      <c r="C14" s="29">
        <v>2931</v>
      </c>
      <c r="D14" s="29">
        <v>2147</v>
      </c>
      <c r="E14" s="29">
        <v>783</v>
      </c>
      <c r="F14" s="29">
        <v>0</v>
      </c>
      <c r="G14" s="30">
        <v>27.68</v>
      </c>
    </row>
    <row r="15" spans="1:7" ht="13" customHeight="1">
      <c r="A15" s="28" t="s">
        <v>94</v>
      </c>
      <c r="B15" s="29">
        <v>48923</v>
      </c>
      <c r="C15" s="29">
        <v>276</v>
      </c>
      <c r="D15" s="29">
        <v>276</v>
      </c>
      <c r="E15" s="29">
        <v>0</v>
      </c>
      <c r="F15" s="29">
        <f t="shared" si="0"/>
        <v>0</v>
      </c>
      <c r="G15" s="30">
        <v>177.41</v>
      </c>
    </row>
    <row r="16" spans="1:7" ht="13" customHeight="1">
      <c r="A16" s="28" t="s">
        <v>78</v>
      </c>
      <c r="B16" s="29">
        <v>95122</v>
      </c>
      <c r="C16" s="29">
        <v>14036</v>
      </c>
      <c r="D16" s="29">
        <v>9620</v>
      </c>
      <c r="E16" s="29">
        <v>4416</v>
      </c>
      <c r="F16" s="29">
        <f t="shared" si="0"/>
        <v>0</v>
      </c>
      <c r="G16" s="30">
        <v>6.78</v>
      </c>
    </row>
    <row r="17" spans="1:7" ht="13" customHeight="1" thickBot="1">
      <c r="A17" s="31" t="s">
        <v>83</v>
      </c>
      <c r="B17" s="32">
        <v>3300664</v>
      </c>
      <c r="C17" s="32">
        <v>262030</v>
      </c>
      <c r="D17" s="32">
        <v>235408</v>
      </c>
      <c r="E17" s="32">
        <v>26622</v>
      </c>
      <c r="F17" s="32">
        <f>SUM(F6:F16)</f>
        <v>0</v>
      </c>
      <c r="G17" s="33">
        <v>12.6</v>
      </c>
    </row>
    <row r="18" spans="1:7" ht="22.5" customHeight="1">
      <c r="A18" s="49" t="s">
        <v>62</v>
      </c>
      <c r="B18" s="50"/>
      <c r="C18" s="50"/>
      <c r="D18" s="50"/>
      <c r="E18" s="50"/>
      <c r="F18" s="50"/>
      <c r="G18" s="50"/>
    </row>
    <row r="19" spans="1:7">
      <c r="A19" s="5" t="s">
        <v>63</v>
      </c>
      <c r="B19" s="6"/>
      <c r="C19" s="6"/>
      <c r="D19" s="6"/>
      <c r="E19" s="6"/>
      <c r="F19" s="6"/>
      <c r="G19" s="7"/>
    </row>
    <row r="20" spans="1:7">
      <c r="A20" s="5" t="s">
        <v>64</v>
      </c>
      <c r="B20" s="6"/>
      <c r="C20" s="6"/>
      <c r="D20" s="6"/>
      <c r="E20" s="6"/>
      <c r="F20" s="6"/>
      <c r="G20" s="7"/>
    </row>
    <row r="21" spans="1:7">
      <c r="A21" s="5" t="s">
        <v>65</v>
      </c>
      <c r="B21" s="6"/>
      <c r="C21" s="6"/>
      <c r="D21" s="6"/>
      <c r="E21" s="6"/>
      <c r="F21" s="6"/>
      <c r="G21" s="7"/>
    </row>
    <row r="22" spans="1:7">
      <c r="A22" s="5" t="s">
        <v>66</v>
      </c>
      <c r="B22" s="6"/>
      <c r="C22" s="6"/>
      <c r="D22" s="6"/>
      <c r="E22" s="6"/>
      <c r="F22" s="6"/>
      <c r="G22" s="7"/>
    </row>
  </sheetData>
  <mergeCells count="7"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workbookViewId="0"/>
  </sheetViews>
  <sheetFormatPr baseColWidth="10" defaultColWidth="11.453125" defaultRowHeight="12.5"/>
  <cols>
    <col min="1" max="1" width="36.7265625" style="37" bestFit="1" customWidth="1"/>
    <col min="2" max="2" width="11.453125" style="39"/>
    <col min="3" max="3" width="11.453125" style="37"/>
    <col min="4" max="4" width="35.54296875" style="37" bestFit="1" customWidth="1"/>
    <col min="5" max="5" width="11.7265625" style="39" bestFit="1" customWidth="1"/>
    <col min="6" max="16384" width="11.453125" style="37"/>
  </cols>
  <sheetData>
    <row r="1" spans="1:5" ht="15.5">
      <c r="A1" s="20" t="s">
        <v>85</v>
      </c>
      <c r="B1" s="21"/>
      <c r="C1" s="21"/>
      <c r="D1" s="21"/>
      <c r="E1" s="59" t="s">
        <v>103</v>
      </c>
    </row>
    <row r="2" spans="1:5" ht="15.5">
      <c r="A2" s="48" t="s">
        <v>87</v>
      </c>
      <c r="B2" s="48"/>
      <c r="C2" s="48"/>
      <c r="D2" s="48"/>
      <c r="E2" s="48"/>
    </row>
    <row r="3" spans="1:5" ht="12.75" customHeight="1">
      <c r="A3" s="22"/>
      <c r="B3" s="21"/>
      <c r="C3" s="21"/>
      <c r="D3" s="21"/>
      <c r="E3" s="21"/>
    </row>
    <row r="4" spans="1:5" ht="15.5">
      <c r="A4" s="48" t="s">
        <v>59</v>
      </c>
      <c r="B4" s="48"/>
      <c r="C4" s="48"/>
      <c r="D4" s="48"/>
      <c r="E4" s="48"/>
    </row>
    <row r="5" spans="1:5" ht="15.5">
      <c r="A5" s="48" t="s">
        <v>61</v>
      </c>
      <c r="B5" s="48"/>
      <c r="C5" s="48"/>
      <c r="D5" s="48"/>
      <c r="E5" s="48"/>
    </row>
    <row r="6" spans="1:5">
      <c r="A6" s="38" t="s">
        <v>0</v>
      </c>
      <c r="C6" s="39"/>
      <c r="D6" s="38" t="s">
        <v>1</v>
      </c>
    </row>
    <row r="7" spans="1:5">
      <c r="A7" s="38"/>
      <c r="C7" s="39"/>
      <c r="D7" s="38"/>
    </row>
    <row r="8" spans="1:5">
      <c r="A8" s="40" t="s">
        <v>12</v>
      </c>
      <c r="B8" s="41"/>
      <c r="C8" s="39"/>
      <c r="D8" s="40" t="s">
        <v>13</v>
      </c>
      <c r="E8" s="41"/>
    </row>
    <row r="9" spans="1:5">
      <c r="A9" s="38" t="s">
        <v>14</v>
      </c>
      <c r="B9" s="41">
        <v>64214506.96875</v>
      </c>
      <c r="C9" s="39"/>
      <c r="D9" s="40" t="s">
        <v>15</v>
      </c>
      <c r="E9" s="41">
        <v>78407049.584821403</v>
      </c>
    </row>
    <row r="10" spans="1:5">
      <c r="A10" s="40"/>
      <c r="B10" s="41"/>
      <c r="C10" s="39"/>
      <c r="D10" s="40" t="s">
        <v>16</v>
      </c>
      <c r="E10" s="41">
        <v>71252887.254464298</v>
      </c>
    </row>
    <row r="11" spans="1:5">
      <c r="A11" s="40" t="s">
        <v>17</v>
      </c>
      <c r="B11" s="41"/>
      <c r="C11" s="39"/>
      <c r="D11" s="40" t="s">
        <v>18</v>
      </c>
      <c r="E11" s="41">
        <v>24013968.6875</v>
      </c>
    </row>
    <row r="12" spans="1:5">
      <c r="A12" s="40" t="s">
        <v>19</v>
      </c>
      <c r="B12" s="41">
        <v>1389008.42857143</v>
      </c>
      <c r="C12" s="39"/>
      <c r="D12" s="38" t="s">
        <v>20</v>
      </c>
      <c r="E12" s="41">
        <v>173673905.526786</v>
      </c>
    </row>
    <row r="13" spans="1:5">
      <c r="A13" s="40" t="s">
        <v>82</v>
      </c>
      <c r="B13" s="41">
        <v>810606.62946428603</v>
      </c>
      <c r="C13" s="39"/>
      <c r="D13" s="38"/>
      <c r="E13" s="41"/>
    </row>
    <row r="14" spans="1:5">
      <c r="A14" s="40" t="s">
        <v>21</v>
      </c>
      <c r="B14" s="41">
        <v>19169915.415178601</v>
      </c>
      <c r="C14" s="39"/>
      <c r="D14" s="40" t="s">
        <v>22</v>
      </c>
      <c r="E14" s="41">
        <v>16086345.950892899</v>
      </c>
    </row>
    <row r="15" spans="1:5">
      <c r="A15" s="40" t="s">
        <v>23</v>
      </c>
      <c r="B15" s="41">
        <v>545825.26785714296</v>
      </c>
      <c r="C15" s="39"/>
      <c r="D15" s="40" t="s">
        <v>24</v>
      </c>
      <c r="E15" s="41">
        <v>23839163.428571399</v>
      </c>
    </row>
    <row r="16" spans="1:5">
      <c r="A16" s="40" t="s">
        <v>25</v>
      </c>
      <c r="B16" s="41">
        <v>249410.41964285701</v>
      </c>
      <c r="C16" s="39"/>
      <c r="D16" s="38" t="s">
        <v>26</v>
      </c>
      <c r="E16" s="41">
        <v>39925509.379464298</v>
      </c>
    </row>
    <row r="17" spans="1:5">
      <c r="A17" s="40" t="s">
        <v>27</v>
      </c>
      <c r="B17" s="41">
        <v>150982.13392857101</v>
      </c>
      <c r="C17" s="39"/>
      <c r="D17" s="40"/>
      <c r="E17" s="41"/>
    </row>
    <row r="18" spans="1:5">
      <c r="A18" s="40" t="s">
        <v>28</v>
      </c>
      <c r="B18" s="41">
        <v>4862162.7455357099</v>
      </c>
      <c r="C18" s="39"/>
      <c r="D18" s="38" t="s">
        <v>29</v>
      </c>
      <c r="E18" s="41">
        <v>213599414.90625</v>
      </c>
    </row>
    <row r="19" spans="1:5">
      <c r="A19" s="40" t="s">
        <v>30</v>
      </c>
      <c r="B19" s="41">
        <v>2988478.77232143</v>
      </c>
      <c r="C19" s="39"/>
      <c r="D19" s="40"/>
      <c r="E19" s="41"/>
    </row>
    <row r="20" spans="1:5">
      <c r="A20" s="40" t="s">
        <v>31</v>
      </c>
      <c r="B20" s="41">
        <v>6769217</v>
      </c>
      <c r="C20" s="39"/>
      <c r="D20" s="38" t="s">
        <v>32</v>
      </c>
      <c r="E20" s="41"/>
    </row>
    <row r="21" spans="1:5">
      <c r="A21" s="40" t="s">
        <v>33</v>
      </c>
      <c r="B21" s="41">
        <v>817152.38839285704</v>
      </c>
      <c r="C21" s="39"/>
      <c r="D21" s="40" t="s">
        <v>34</v>
      </c>
      <c r="E21" s="41">
        <v>61539670.696428597</v>
      </c>
    </row>
    <row r="22" spans="1:5">
      <c r="A22" s="40" t="s">
        <v>35</v>
      </c>
      <c r="B22" s="41">
        <v>4414305.15625</v>
      </c>
      <c r="C22" s="39"/>
      <c r="D22" s="38"/>
      <c r="E22" s="41"/>
    </row>
    <row r="23" spans="1:5">
      <c r="A23" s="40" t="s">
        <v>36</v>
      </c>
      <c r="B23" s="41">
        <v>1927017.4866071399</v>
      </c>
      <c r="C23" s="39"/>
      <c r="D23" s="40" t="s">
        <v>3</v>
      </c>
      <c r="E23" s="41">
        <v>128140255.232143</v>
      </c>
    </row>
    <row r="24" spans="1:5">
      <c r="A24" s="40" t="s">
        <v>37</v>
      </c>
      <c r="B24" s="41">
        <v>542277.52232142899</v>
      </c>
      <c r="C24" s="39"/>
      <c r="D24" s="38"/>
      <c r="E24" s="41"/>
    </row>
    <row r="25" spans="1:5">
      <c r="A25" s="40" t="s">
        <v>38</v>
      </c>
      <c r="B25" s="41">
        <v>319771.20982142899</v>
      </c>
      <c r="C25" s="39"/>
      <c r="D25" s="40" t="s">
        <v>4</v>
      </c>
      <c r="E25" s="41">
        <v>23919488.977678601</v>
      </c>
    </row>
    <row r="26" spans="1:5">
      <c r="A26" s="38" t="s">
        <v>39</v>
      </c>
      <c r="B26" s="41">
        <v>5298794.5669642901</v>
      </c>
      <c r="C26" s="39"/>
      <c r="D26" s="38"/>
      <c r="E26" s="41"/>
    </row>
    <row r="27" spans="1:5">
      <c r="A27" s="40" t="s">
        <v>81</v>
      </c>
      <c r="B27" s="41">
        <v>50254925.142857097</v>
      </c>
      <c r="C27" s="39"/>
      <c r="D27" s="38" t="s">
        <v>5</v>
      </c>
      <c r="E27" s="41">
        <v>213599414.90625</v>
      </c>
    </row>
    <row r="28" spans="1:5">
      <c r="A28" s="40"/>
      <c r="B28" s="41"/>
      <c r="C28" s="39"/>
      <c r="D28" s="38"/>
      <c r="E28" s="41"/>
    </row>
    <row r="29" spans="1:5">
      <c r="A29" s="40" t="s">
        <v>40</v>
      </c>
      <c r="B29" s="41">
        <v>13959581.825892899</v>
      </c>
      <c r="C29" s="39"/>
      <c r="D29" s="40" t="s">
        <v>41</v>
      </c>
      <c r="E29" s="41"/>
    </row>
    <row r="30" spans="1:5">
      <c r="A30" s="38"/>
      <c r="B30" s="41"/>
      <c r="C30" s="39"/>
      <c r="D30" s="40"/>
      <c r="E30" s="41"/>
    </row>
    <row r="31" spans="1:5">
      <c r="A31" s="40" t="s">
        <v>42</v>
      </c>
      <c r="B31" s="41"/>
      <c r="C31" s="39"/>
      <c r="D31" s="38" t="s">
        <v>72</v>
      </c>
      <c r="E31" s="41">
        <v>245.53571428571399</v>
      </c>
    </row>
    <row r="32" spans="1:5">
      <c r="A32" s="40" t="s">
        <v>43</v>
      </c>
      <c r="B32" s="41">
        <v>1475910.8794642901</v>
      </c>
      <c r="C32" s="39"/>
      <c r="D32" s="38" t="s">
        <v>73</v>
      </c>
      <c r="E32" s="41">
        <v>210</v>
      </c>
    </row>
    <row r="33" spans="1:5">
      <c r="A33" s="40" t="s">
        <v>44</v>
      </c>
      <c r="B33" s="41">
        <v>11044.96875</v>
      </c>
      <c r="C33" s="39"/>
      <c r="D33" s="38"/>
      <c r="E33" s="42"/>
    </row>
    <row r="34" spans="1:5">
      <c r="A34" s="38" t="s">
        <v>45</v>
      </c>
      <c r="B34" s="41">
        <v>1486955.8482142901</v>
      </c>
      <c r="C34" s="39"/>
      <c r="D34" s="40" t="s">
        <v>2</v>
      </c>
      <c r="E34" s="42"/>
    </row>
    <row r="35" spans="1:5">
      <c r="A35" s="40"/>
      <c r="B35" s="41"/>
      <c r="C35" s="39"/>
      <c r="D35" s="38"/>
      <c r="E35" s="42"/>
    </row>
    <row r="36" spans="1:5">
      <c r="A36" s="38" t="s">
        <v>46</v>
      </c>
      <c r="B36" s="41">
        <v>4182396.6116071399</v>
      </c>
      <c r="C36" s="39"/>
      <c r="D36" s="40" t="s">
        <v>47</v>
      </c>
      <c r="E36" s="43">
        <v>52.851071428571402</v>
      </c>
    </row>
    <row r="37" spans="1:5">
      <c r="A37" s="40" t="s">
        <v>48</v>
      </c>
      <c r="B37" s="41">
        <v>110863.169642857</v>
      </c>
      <c r="C37" s="39"/>
      <c r="D37" s="40" t="s">
        <v>49</v>
      </c>
      <c r="E37" s="41">
        <v>1393.3627906976701</v>
      </c>
    </row>
    <row r="38" spans="1:5">
      <c r="A38" s="38" t="s">
        <v>50</v>
      </c>
      <c r="B38" s="41">
        <v>4293259.78125</v>
      </c>
      <c r="C38" s="39"/>
      <c r="D38" s="39" t="s">
        <v>51</v>
      </c>
      <c r="E38" s="41">
        <v>440.04761904761898</v>
      </c>
    </row>
    <row r="39" spans="1:5">
      <c r="A39" s="40"/>
      <c r="B39" s="41"/>
      <c r="C39" s="39"/>
      <c r="D39" s="39" t="s">
        <v>52</v>
      </c>
      <c r="E39" s="43">
        <v>18.290178571428601</v>
      </c>
    </row>
    <row r="40" spans="1:5">
      <c r="A40" s="40" t="s">
        <v>53</v>
      </c>
      <c r="B40" s="41">
        <v>-2806303.9330357099</v>
      </c>
      <c r="C40" s="39"/>
      <c r="D40" s="39"/>
      <c r="E40" s="44"/>
    </row>
    <row r="41" spans="1:5">
      <c r="A41" s="38"/>
      <c r="B41" s="41"/>
      <c r="C41" s="39"/>
      <c r="D41" s="39" t="s">
        <v>54</v>
      </c>
      <c r="E41" s="44">
        <v>144</v>
      </c>
    </row>
    <row r="42" spans="1:5">
      <c r="A42" s="40" t="s">
        <v>55</v>
      </c>
      <c r="B42" s="41">
        <v>11153277.892857101</v>
      </c>
      <c r="C42" s="39"/>
      <c r="D42" s="39" t="s">
        <v>56</v>
      </c>
      <c r="E42" s="44">
        <v>224</v>
      </c>
    </row>
    <row r="43" spans="1:5">
      <c r="A43" s="40"/>
      <c r="B43" s="41"/>
      <c r="C43" s="39"/>
      <c r="E43" s="37"/>
    </row>
    <row r="44" spans="1:5">
      <c r="A44" s="39"/>
      <c r="B44" s="45"/>
      <c r="C44" s="39"/>
      <c r="D44" s="39"/>
    </row>
    <row r="45" spans="1:5">
      <c r="A45" s="39"/>
      <c r="B45" s="45"/>
      <c r="C45" s="39"/>
      <c r="D45" s="39"/>
    </row>
    <row r="46" spans="1:5">
      <c r="A46" s="39"/>
      <c r="B46" s="45"/>
      <c r="C46" s="39"/>
      <c r="D46" s="39"/>
    </row>
    <row r="47" spans="1:5">
      <c r="B47" s="45"/>
      <c r="C47" s="39"/>
      <c r="D47" s="39"/>
    </row>
  </sheetData>
  <mergeCells count="3">
    <mergeCell ref="A2:E2"/>
    <mergeCell ref="A4:E4"/>
    <mergeCell ref="A5:E5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3.5"/>
  <cols>
    <col min="1" max="1" width="29.26953125" style="1" customWidth="1"/>
    <col min="2" max="6" width="10.26953125" style="1" customWidth="1"/>
    <col min="7" max="7" width="10.26953125" style="2" customWidth="1"/>
    <col min="8" max="16384" width="11.453125" style="1"/>
  </cols>
  <sheetData>
    <row r="1" spans="1:7">
      <c r="G1" s="59" t="s">
        <v>103</v>
      </c>
    </row>
    <row r="2" spans="1:7" ht="37.5" customHeight="1" thickBot="1">
      <c r="A2" s="51" t="s">
        <v>93</v>
      </c>
      <c r="B2" s="51"/>
      <c r="C2" s="51"/>
      <c r="D2" s="51"/>
      <c r="E2" s="51"/>
      <c r="F2" s="51"/>
      <c r="G2" s="51"/>
    </row>
    <row r="3" spans="1:7" ht="13" customHeight="1">
      <c r="A3" s="23"/>
      <c r="B3" s="24"/>
      <c r="C3" s="52" t="s">
        <v>70</v>
      </c>
      <c r="D3" s="53"/>
      <c r="E3" s="53"/>
      <c r="F3" s="54"/>
      <c r="G3" s="25"/>
    </row>
    <row r="4" spans="1:7" ht="13" customHeight="1">
      <c r="A4" s="55" t="s">
        <v>68</v>
      </c>
      <c r="B4" s="26" t="s">
        <v>69</v>
      </c>
      <c r="C4" s="56" t="s">
        <v>6</v>
      </c>
      <c r="D4" s="27" t="s">
        <v>7</v>
      </c>
      <c r="E4" s="27" t="s">
        <v>8</v>
      </c>
      <c r="F4" s="56" t="s">
        <v>89</v>
      </c>
      <c r="G4" s="58" t="s">
        <v>71</v>
      </c>
    </row>
    <row r="5" spans="1:7" ht="13" customHeight="1">
      <c r="A5" s="55"/>
      <c r="B5" s="26" t="s">
        <v>9</v>
      </c>
      <c r="C5" s="57"/>
      <c r="D5" s="26" t="s">
        <v>90</v>
      </c>
      <c r="E5" s="26" t="s">
        <v>91</v>
      </c>
      <c r="F5" s="57"/>
      <c r="G5" s="58"/>
    </row>
    <row r="6" spans="1:7" ht="13" customHeight="1">
      <c r="A6" s="28" t="s">
        <v>74</v>
      </c>
      <c r="B6" s="29">
        <v>3886422</v>
      </c>
      <c r="C6" s="29">
        <v>185146</v>
      </c>
      <c r="D6" s="29">
        <v>179735</v>
      </c>
      <c r="E6" s="29">
        <v>3085</v>
      </c>
      <c r="F6" s="29">
        <v>2327</v>
      </c>
      <c r="G6" s="30">
        <v>20.99</v>
      </c>
    </row>
    <row r="7" spans="1:7" ht="13" customHeight="1">
      <c r="A7" s="28" t="s">
        <v>77</v>
      </c>
      <c r="B7" s="29">
        <v>2246610</v>
      </c>
      <c r="C7" s="29">
        <v>169131</v>
      </c>
      <c r="D7" s="29">
        <v>44153</v>
      </c>
      <c r="E7" s="29">
        <v>122022</v>
      </c>
      <c r="F7" s="29">
        <v>2956</v>
      </c>
      <c r="G7" s="30">
        <v>13.28</v>
      </c>
    </row>
    <row r="8" spans="1:7" ht="13" customHeight="1">
      <c r="A8" s="28" t="s">
        <v>100</v>
      </c>
      <c r="B8" s="29">
        <v>1253879</v>
      </c>
      <c r="C8" s="29">
        <v>272394</v>
      </c>
      <c r="D8" s="29">
        <v>272393</v>
      </c>
      <c r="E8" s="29">
        <v>1</v>
      </c>
      <c r="F8" s="29">
        <v>0</v>
      </c>
      <c r="G8" s="30">
        <v>4.5999999999999996</v>
      </c>
    </row>
    <row r="9" spans="1:7" ht="13" customHeight="1">
      <c r="A9" s="28" t="s">
        <v>75</v>
      </c>
      <c r="B9" s="29">
        <v>1208561</v>
      </c>
      <c r="C9" s="29">
        <v>67331</v>
      </c>
      <c r="D9" s="29">
        <v>66650</v>
      </c>
      <c r="E9" s="29">
        <v>622</v>
      </c>
      <c r="F9" s="29">
        <v>59</v>
      </c>
      <c r="G9" s="30">
        <v>17.95</v>
      </c>
    </row>
    <row r="10" spans="1:7" ht="13" customHeight="1">
      <c r="A10" s="28" t="s">
        <v>76</v>
      </c>
      <c r="B10" s="29">
        <v>1044885</v>
      </c>
      <c r="C10" s="29">
        <v>140690</v>
      </c>
      <c r="D10" s="29">
        <v>106126</v>
      </c>
      <c r="E10" s="29">
        <v>33560</v>
      </c>
      <c r="F10" s="29">
        <v>1004</v>
      </c>
      <c r="G10" s="30">
        <v>7.43</v>
      </c>
    </row>
    <row r="11" spans="1:7" ht="13" customHeight="1">
      <c r="A11" s="28" t="s">
        <v>80</v>
      </c>
      <c r="B11" s="29">
        <v>903677</v>
      </c>
      <c r="C11" s="29">
        <v>423346</v>
      </c>
      <c r="D11" s="29">
        <v>1972</v>
      </c>
      <c r="E11" s="29">
        <v>22769</v>
      </c>
      <c r="F11" s="29">
        <v>398605</v>
      </c>
      <c r="G11" s="30">
        <v>2.13</v>
      </c>
    </row>
    <row r="12" spans="1:7" ht="13" customHeight="1">
      <c r="A12" s="28" t="s">
        <v>97</v>
      </c>
      <c r="B12" s="29">
        <v>691258</v>
      </c>
      <c r="C12" s="29">
        <v>22785</v>
      </c>
      <c r="D12" s="29">
        <v>22107</v>
      </c>
      <c r="E12" s="29">
        <v>678</v>
      </c>
      <c r="F12" s="29">
        <v>0</v>
      </c>
      <c r="G12" s="30">
        <v>30.34</v>
      </c>
    </row>
    <row r="13" spans="1:7" ht="13" customHeight="1">
      <c r="A13" s="28" t="s">
        <v>102</v>
      </c>
      <c r="B13" s="29">
        <v>629282</v>
      </c>
      <c r="C13" s="29">
        <v>162765</v>
      </c>
      <c r="D13" s="29">
        <v>2</v>
      </c>
      <c r="E13" s="29">
        <v>162760</v>
      </c>
      <c r="F13" s="29">
        <v>3</v>
      </c>
      <c r="G13" s="30">
        <v>3.87</v>
      </c>
    </row>
    <row r="14" spans="1:7" ht="13" customHeight="1">
      <c r="A14" s="28" t="s">
        <v>84</v>
      </c>
      <c r="B14" s="29">
        <v>470165</v>
      </c>
      <c r="C14" s="29">
        <v>184659</v>
      </c>
      <c r="D14" s="29">
        <v>114932</v>
      </c>
      <c r="E14" s="29">
        <v>0</v>
      </c>
      <c r="F14" s="29">
        <v>69726</v>
      </c>
      <c r="G14" s="30">
        <v>2.5499999999999998</v>
      </c>
    </row>
    <row r="15" spans="1:7" ht="13" customHeight="1">
      <c r="A15" s="28" t="s">
        <v>79</v>
      </c>
      <c r="B15" s="29">
        <v>398142</v>
      </c>
      <c r="C15" s="29">
        <v>9317</v>
      </c>
      <c r="D15" s="29">
        <v>6473</v>
      </c>
      <c r="E15" s="29">
        <v>419</v>
      </c>
      <c r="F15" s="29">
        <v>2425</v>
      </c>
      <c r="G15" s="30">
        <v>42.73</v>
      </c>
    </row>
    <row r="16" spans="1:7" ht="13" customHeight="1">
      <c r="A16" s="34" t="s">
        <v>78</v>
      </c>
      <c r="B16" s="35">
        <v>1251244</v>
      </c>
      <c r="C16" s="35">
        <v>195561</v>
      </c>
      <c r="D16" s="35">
        <v>55444</v>
      </c>
      <c r="E16" s="35">
        <v>131999</v>
      </c>
      <c r="F16" s="35">
        <v>8119</v>
      </c>
      <c r="G16" s="36">
        <v>6.4</v>
      </c>
    </row>
    <row r="17" spans="1:7" ht="13" customHeight="1" thickBot="1">
      <c r="A17" s="31" t="s">
        <v>83</v>
      </c>
      <c r="B17" s="32">
        <v>13984124</v>
      </c>
      <c r="C17" s="32">
        <v>1833125</v>
      </c>
      <c r="D17" s="32">
        <v>869986</v>
      </c>
      <c r="E17" s="32">
        <v>477916</v>
      </c>
      <c r="F17" s="32">
        <v>485223</v>
      </c>
      <c r="G17" s="33">
        <v>7.63</v>
      </c>
    </row>
    <row r="18" spans="1:7" ht="22.5" customHeight="1">
      <c r="A18" s="49" t="s">
        <v>62</v>
      </c>
      <c r="B18" s="50"/>
      <c r="C18" s="50"/>
      <c r="D18" s="50"/>
      <c r="E18" s="50"/>
      <c r="F18" s="50"/>
      <c r="G18" s="50"/>
    </row>
    <row r="19" spans="1:7">
      <c r="A19" s="5" t="s">
        <v>63</v>
      </c>
      <c r="B19" s="6"/>
      <c r="C19" s="6"/>
      <c r="D19" s="6"/>
      <c r="E19" s="6"/>
      <c r="F19" s="6"/>
      <c r="G19" s="7"/>
    </row>
    <row r="20" spans="1:7">
      <c r="A20" s="5" t="s">
        <v>64</v>
      </c>
      <c r="B20" s="6"/>
      <c r="C20" s="6"/>
      <c r="D20" s="6"/>
      <c r="E20" s="6"/>
      <c r="F20" s="6"/>
      <c r="G20" s="7"/>
    </row>
    <row r="21" spans="1:7">
      <c r="A21" s="5" t="s">
        <v>67</v>
      </c>
      <c r="B21" s="6"/>
      <c r="C21" s="6"/>
      <c r="D21" s="6"/>
      <c r="E21" s="6"/>
      <c r="F21" s="6"/>
      <c r="G21" s="7"/>
    </row>
    <row r="22" spans="1:7">
      <c r="A22" s="5" t="s">
        <v>66</v>
      </c>
      <c r="B22" s="6"/>
      <c r="C22" s="6"/>
      <c r="D22" s="6"/>
      <c r="E22" s="6"/>
      <c r="F22" s="6"/>
      <c r="G22" s="7"/>
    </row>
    <row r="23" spans="1:7">
      <c r="A23" s="6"/>
      <c r="B23" s="6"/>
      <c r="C23" s="6"/>
      <c r="D23" s="6"/>
      <c r="E23" s="6"/>
      <c r="F23" s="6"/>
      <c r="G23" s="7"/>
    </row>
  </sheetData>
  <mergeCells count="7"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Størrelsesgrupper</vt:lpstr>
      <vt:lpstr> G23 &lt; 11 m st.l.</vt:lpstr>
      <vt:lpstr>G23 &lt; 11 m st.l. - fangst</vt:lpstr>
      <vt:lpstr> G24 11-27,9 m st.l.</vt:lpstr>
      <vt:lpstr>G24 11-27,9 m st.l. - fangst</vt:lpstr>
      <vt:lpstr> G25 28 m st.l. og over</vt:lpstr>
      <vt:lpstr>G25 28 m st.l. og over - fangst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Oddrunn Ølmheim</dc:creator>
  <cp:lastModifiedBy>Oddrunn Ølmheim</cp:lastModifiedBy>
  <cp:lastPrinted>2014-11-18T12:14:00Z</cp:lastPrinted>
  <dcterms:created xsi:type="dcterms:W3CDTF">2005-12-13T08:22:42Z</dcterms:created>
  <dcterms:modified xsi:type="dcterms:W3CDTF">2021-06-01T11:05:41Z</dcterms:modified>
</cp:coreProperties>
</file>